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8" i="1"/>
  <c r="G148"/>
  <c r="H148"/>
  <c r="I148"/>
  <c r="J148"/>
  <c r="L196" l="1"/>
  <c r="L186"/>
  <c r="L177"/>
  <c r="L167"/>
  <c r="L158"/>
  <c r="L148"/>
  <c r="L137"/>
  <c r="L127"/>
  <c r="L118"/>
  <c r="L108"/>
  <c r="L99"/>
  <c r="L89"/>
  <c r="L80"/>
  <c r="L70"/>
  <c r="L61"/>
  <c r="L51"/>
  <c r="L42"/>
  <c r="L32"/>
  <c r="L23"/>
  <c r="L13"/>
  <c r="A109"/>
  <c r="B197"/>
  <c r="A197"/>
  <c r="J196"/>
  <c r="I196"/>
  <c r="H196"/>
  <c r="G196"/>
  <c r="F196"/>
  <c r="A187"/>
  <c r="J186"/>
  <c r="I186"/>
  <c r="H186"/>
  <c r="G186"/>
  <c r="G197" s="1"/>
  <c r="F186"/>
  <c r="B178"/>
  <c r="A178"/>
  <c r="J177"/>
  <c r="I177"/>
  <c r="H177"/>
  <c r="G177"/>
  <c r="F177"/>
  <c r="A168"/>
  <c r="J167"/>
  <c r="I167"/>
  <c r="I178" s="1"/>
  <c r="H167"/>
  <c r="G167"/>
  <c r="F167"/>
  <c r="B159"/>
  <c r="A159"/>
  <c r="J158"/>
  <c r="J159" s="1"/>
  <c r="I158"/>
  <c r="I159" s="1"/>
  <c r="H158"/>
  <c r="H159" s="1"/>
  <c r="G158"/>
  <c r="F158"/>
  <c r="A149"/>
  <c r="G159"/>
  <c r="B138"/>
  <c r="A138"/>
  <c r="J137"/>
  <c r="I137"/>
  <c r="H137"/>
  <c r="G137"/>
  <c r="F137"/>
  <c r="A128"/>
  <c r="J127"/>
  <c r="I127"/>
  <c r="H127"/>
  <c r="G127"/>
  <c r="F127"/>
  <c r="B119"/>
  <c r="A119"/>
  <c r="J118"/>
  <c r="I118"/>
  <c r="H118"/>
  <c r="G118"/>
  <c r="F118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J62" s="1"/>
  <c r="I51"/>
  <c r="H51"/>
  <c r="G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59" l="1"/>
  <c r="L197"/>
  <c r="L178"/>
  <c r="L138"/>
  <c r="L119"/>
  <c r="L100"/>
  <c r="L81"/>
  <c r="L62"/>
  <c r="L43"/>
  <c r="L24"/>
  <c r="J138"/>
  <c r="F43"/>
  <c r="J43"/>
  <c r="G81"/>
  <c r="H197"/>
  <c r="I197"/>
  <c r="J197"/>
  <c r="J178"/>
  <c r="G178"/>
  <c r="H178"/>
  <c r="G138"/>
  <c r="H138"/>
  <c r="I138"/>
  <c r="H119"/>
  <c r="I119"/>
  <c r="F100"/>
  <c r="J100"/>
  <c r="G100"/>
  <c r="H100"/>
  <c r="F81"/>
  <c r="J81"/>
  <c r="I81"/>
  <c r="H62"/>
  <c r="I62"/>
  <c r="F62"/>
  <c r="G43"/>
  <c r="H43"/>
  <c r="I43"/>
  <c r="F119"/>
  <c r="F138"/>
  <c r="F159"/>
  <c r="F178"/>
  <c r="F197"/>
  <c r="I24"/>
  <c r="F24"/>
  <c r="J24"/>
  <c r="H24"/>
  <c r="G24"/>
  <c r="L198" l="1"/>
  <c r="G198"/>
  <c r="H198"/>
  <c r="J198"/>
  <c r="F198"/>
  <c r="I198"/>
</calcChain>
</file>

<file path=xl/sharedStrings.xml><?xml version="1.0" encoding="utf-8"?>
<sst xmlns="http://schemas.openxmlformats.org/spreadsheetml/2006/main" count="449" uniqueCount="198">
  <si>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</si>
  <si>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</si>
  <si>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</si>
  <si>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</si>
  <si>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</si>
  <si>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</si>
  <si>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</si>
  <si>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</si>
  <si>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</si>
  <si>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</si>
  <si>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</si>
  <si>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</si>
  <si>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</si>
  <si>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</si>
  <si>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</si>
  <si>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</si>
  <si>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</si>
  <si>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</si>
  <si>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</si>
  <si>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</si>
  <si>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</si>
  <si>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</si>
  <si>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</si>
  <si>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</si>
  <si>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</si>
  <si>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</si>
  <si>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</si>
  <si>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</si>
  <si>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</si>
  <si>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</si>
  <si>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</si>
  <si>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</si>
  <si>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</si>
  <si>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</si>
  <si>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</si>
  <si>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</si>
  <si>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</si>
  <si>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</si>
  <si>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</si>
  <si>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</si>
  <si>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кофейный напиток</t>
  </si>
  <si>
    <t>бутерброд с сыром</t>
  </si>
  <si>
    <t>мандарин</t>
  </si>
  <si>
    <t>батон нарезной обогащенный микронутриентами</t>
  </si>
  <si>
    <t>салат из белокачанной капусты с луком зелёным с маслом раст</t>
  </si>
  <si>
    <t>суп картофельный с фасолью</t>
  </si>
  <si>
    <t>мясо тушеное</t>
  </si>
  <si>
    <t>каша гречневая рассыпчатая</t>
  </si>
  <si>
    <t>сок фруктовый/вишневый</t>
  </si>
  <si>
    <t>батон обогащенный микронутриентами</t>
  </si>
  <si>
    <t>хлеб ржано-пшеничный обогащ.</t>
  </si>
  <si>
    <t>запеканка из творога с соусом абрикосовым</t>
  </si>
  <si>
    <t>чай с вареньем</t>
  </si>
  <si>
    <t>бутерброд с запеченным филе куриным</t>
  </si>
  <si>
    <t>яблоко свежее</t>
  </si>
  <si>
    <t>салат из овощей с морской капустой,с маслом растительным</t>
  </si>
  <si>
    <t>борщ из свежей капусты с картофелем,говядиной и сметаной</t>
  </si>
  <si>
    <t>биточки рыбные</t>
  </si>
  <si>
    <t>картофель отварной с маслом сливочным</t>
  </si>
  <si>
    <t>компот из смеси сухофруктов</t>
  </si>
  <si>
    <t>хлеб ржано-пшеничный обогащенный</t>
  </si>
  <si>
    <t>груша свежая</t>
  </si>
  <si>
    <t>чай с сахаром и лимоном</t>
  </si>
  <si>
    <t>гор. блюдо</t>
  </si>
  <si>
    <t>салат из свежих огурцов с маслом растительным</t>
  </si>
  <si>
    <t>винегрет овощной</t>
  </si>
  <si>
    <t>суп картофельный с вермишелью и филе куры</t>
  </si>
  <si>
    <t>голубцы ленивые</t>
  </si>
  <si>
    <t>напиток лимонный</t>
  </si>
  <si>
    <t>хлеб ржано-пшеничный обогащ.микронутриентами</t>
  </si>
  <si>
    <t>фрукт</t>
  </si>
  <si>
    <t>омлет натуральный</t>
  </si>
  <si>
    <t>батон обогащеный микронутриентами</t>
  </si>
  <si>
    <t>бутерброд с джемом</t>
  </si>
  <si>
    <t>икра свекольная</t>
  </si>
  <si>
    <t>суп крестьянский с крупой</t>
  </si>
  <si>
    <t>фрикадельки из птицы, соус основной белый</t>
  </si>
  <si>
    <t>рис отварной</t>
  </si>
  <si>
    <t>сок фруктовый/апельсиновый</t>
  </si>
  <si>
    <t>сладкое</t>
  </si>
  <si>
    <t>булочка творожная</t>
  </si>
  <si>
    <t>йогурт фруктовый в инд.упаковке, мас.доля жира 2,5%</t>
  </si>
  <si>
    <t>пудинг из творога с соусом клюквенным</t>
  </si>
  <si>
    <t>чай с молоком</t>
  </si>
  <si>
    <t>помидор свежий порционный</t>
  </si>
  <si>
    <t>суп из овощей со сметаной</t>
  </si>
  <si>
    <t>зразы рубленые из кур с омлетом и овощами</t>
  </si>
  <si>
    <t>картофельное пюре с морковью</t>
  </si>
  <si>
    <t>компот из свежих груш</t>
  </si>
  <si>
    <t>каша рисовая молочная с маслом сливочным</t>
  </si>
  <si>
    <t>батон нарезной обогащенный</t>
  </si>
  <si>
    <t>щи из квашеной капусты со сметаной</t>
  </si>
  <si>
    <t>мясо духовое</t>
  </si>
  <si>
    <t>компот из апельсинов</t>
  </si>
  <si>
    <t>йогурт фруктовый в индив.упаков.,мас.доля жира 2,5%</t>
  </si>
  <si>
    <t>биточки паровые , соус молочный</t>
  </si>
  <si>
    <t>каша гречневая рассыпчатая с маслом сливочным</t>
  </si>
  <si>
    <t>чай с сахаром</t>
  </si>
  <si>
    <t>бутерброд с повидлом</t>
  </si>
  <si>
    <t>салат витаминный с маслом раст.1 вариант</t>
  </si>
  <si>
    <t>суп картофельный с горохом,говядиной и гренками</t>
  </si>
  <si>
    <t>рыба запеченная с луком по-домашнему</t>
  </si>
  <si>
    <t>пюре картофельное</t>
  </si>
  <si>
    <t>компот из изюма</t>
  </si>
  <si>
    <t>печенье обогащенное</t>
  </si>
  <si>
    <t>макароны с сыром</t>
  </si>
  <si>
    <t>банан свежий</t>
  </si>
  <si>
    <t>салат из свежих огурцов и помидоров с маслом растительным</t>
  </si>
  <si>
    <t>салат овощной с яблоками,маслом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</si>
  <si>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</si>
  <si>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</si>
  <si>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</t>
  </si>
  <si>
    <t>йогурт фруктовый в индив.упаков., мас.доля жира 2,5%</t>
  </si>
  <si>
    <t>каша "дружба"</t>
  </si>
  <si>
    <t>какао с молоком</t>
  </si>
  <si>
    <t>бутерброд с маслом сливочным и яйцом</t>
  </si>
  <si>
    <t>рассольник ленинградский со сметаной</t>
  </si>
  <si>
    <t>шницель рубленый из говядины</t>
  </si>
  <si>
    <t>рагу овощное</t>
  </si>
  <si>
    <t>кисель из сока плодово-ягодного</t>
  </si>
  <si>
    <t>огурец свежий порционный</t>
  </si>
  <si>
    <t>борщ сибирский со сметаной</t>
  </si>
  <si>
    <t>котлета рыбная любительская</t>
  </si>
  <si>
    <t>компот из свежих яблок</t>
  </si>
  <si>
    <t>омлет с зеленым горошком и маслом сливочным</t>
  </si>
  <si>
    <t>Директор ГБОУ гимназии 330</t>
  </si>
  <si>
    <t>Кореневская О.В.</t>
  </si>
  <si>
    <t>189/2008</t>
  </si>
  <si>
    <t>432/2008</t>
  </si>
  <si>
    <t>3/2008</t>
  </si>
  <si>
    <t>к/к/</t>
  </si>
  <si>
    <t>35/2008</t>
  </si>
  <si>
    <t>108/2013</t>
  </si>
  <si>
    <t>257/2008</t>
  </si>
  <si>
    <t>302/2011</t>
  </si>
  <si>
    <t>442/2008</t>
  </si>
  <si>
    <t>224/335</t>
  </si>
  <si>
    <t>430/2008</t>
  </si>
  <si>
    <t>4т/т/к/2008</t>
  </si>
  <si>
    <t>338/2011</t>
  </si>
  <si>
    <t>64/2008</t>
  </si>
  <si>
    <t>76/2008</t>
  </si>
  <si>
    <t>239/2008</t>
  </si>
  <si>
    <t>123/2008</t>
  </si>
  <si>
    <t>402/2008</t>
  </si>
  <si>
    <t>19/2008</t>
  </si>
  <si>
    <t>261/2008</t>
  </si>
  <si>
    <t>431/2008</t>
  </si>
  <si>
    <t>печень тушенная в соусе сметанном, макаронные изделия отварные</t>
  </si>
  <si>
    <t>51/2008</t>
  </si>
  <si>
    <t>100/2008</t>
  </si>
  <si>
    <t>306/2008</t>
  </si>
  <si>
    <t>436/2008</t>
  </si>
  <si>
    <t>215/2010</t>
  </si>
  <si>
    <t>к/к</t>
  </si>
  <si>
    <t>94/2008</t>
  </si>
  <si>
    <t>308/350/2010</t>
  </si>
  <si>
    <t>325/2008</t>
  </si>
  <si>
    <t>479/2008</t>
  </si>
  <si>
    <t>235/2010</t>
  </si>
  <si>
    <t>378/2011</t>
  </si>
  <si>
    <t>71/2011</t>
  </si>
  <si>
    <t>95/2008</t>
  </si>
  <si>
    <t>298/2008</t>
  </si>
  <si>
    <t>125/2008</t>
  </si>
  <si>
    <t>394/2008</t>
  </si>
  <si>
    <t>2/2008</t>
  </si>
  <si>
    <t>52/209/2011</t>
  </si>
  <si>
    <t>85/2008</t>
  </si>
  <si>
    <t>258/2011</t>
  </si>
  <si>
    <t>346/2011</t>
  </si>
  <si>
    <t>Салат из свеклы отварной с маслом растительным, с яйцом вареным</t>
  </si>
  <si>
    <t>181/2008</t>
  </si>
  <si>
    <t>289/368/2010/2008</t>
  </si>
  <si>
    <t>41/2008</t>
  </si>
  <si>
    <t>99/73/2008</t>
  </si>
  <si>
    <t>397/2001</t>
  </si>
  <si>
    <t>335/2008</t>
  </si>
  <si>
    <t>401/2008</t>
  </si>
  <si>
    <t>23/2008</t>
  </si>
  <si>
    <t>206/2010</t>
  </si>
  <si>
    <t>1.49/2005</t>
  </si>
  <si>
    <t>84/2008</t>
  </si>
  <si>
    <t>304/2012</t>
  </si>
  <si>
    <t>190/2008</t>
  </si>
  <si>
    <t>433/2008</t>
  </si>
  <si>
    <t>209/2008</t>
  </si>
  <si>
    <t>91/2008</t>
  </si>
  <si>
    <t>282/2010</t>
  </si>
  <si>
    <t>350/2008</t>
  </si>
  <si>
    <t>498/2008</t>
  </si>
  <si>
    <t>219/2010</t>
  </si>
  <si>
    <t>80/2008</t>
  </si>
  <si>
    <t>241/2008</t>
  </si>
  <si>
    <t>333/2008</t>
  </si>
  <si>
    <t>150/5</t>
  </si>
  <si>
    <t>25/35</t>
  </si>
  <si>
    <t>хлеб ржано-пшеничный обогащ. микронутриентами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</si>
</sst>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Border="1"/>
    <xf numFmtId="0" fontId="12" fillId="4" borderId="2" xfId="0" applyFont="1" applyFill="1" applyBorder="1" applyAlignment="1" applyProtection="1">
      <alignment horizontal="left" vertical="top" wrapText="1"/>
      <protection hidden="1"/>
    </xf>
    <xf numFmtId="0" fontId="12" fillId="4" borderId="2" xfId="0" applyFont="1" applyFill="1" applyBorder="1" applyAlignment="1" applyProtection="1">
      <alignment horizontal="center" vertical="top" wrapText="1"/>
      <protection hidden="1"/>
    </xf>
    <xf numFmtId="0" fontId="12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23" xfId="0" applyFont="1" applyFill="1" applyBorder="1" applyProtection="1">
      <protection locked="0"/>
    </xf>
    <xf numFmtId="0" fontId="11" fillId="0" borderId="24" xfId="0" applyFont="1" applyBorder="1"/>
    <xf numFmtId="0" fontId="12" fillId="4" borderId="1" xfId="0" applyFont="1" applyFill="1" applyBorder="1" applyAlignment="1" applyProtection="1">
      <alignment horizontal="left" vertical="top" wrapText="1"/>
      <protection hidden="1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12" fillId="4" borderId="15" xfId="0" applyFont="1" applyFill="1" applyBorder="1" applyAlignment="1" applyProtection="1">
      <alignment horizontal="center" vertical="top" wrapText="1"/>
      <protection hidden="1"/>
    </xf>
    <xf numFmtId="0" fontId="13" fillId="2" borderId="4" xfId="1" applyFill="1" applyBorder="1" applyAlignment="1" applyProtection="1">
      <alignment wrapText="1"/>
      <protection locked="0"/>
    </xf>
    <xf numFmtId="0" fontId="13" fillId="2" borderId="2" xfId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/>
      <c r="D1" s="62"/>
      <c r="E1" s="62"/>
      <c r="F1" s="12" t="s">
        <v>16</v>
      </c>
      <c r="G1" s="2" t="s">
        <v>17</v>
      </c>
      <c r="H1" s="63" t="s">
        <v>125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126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1</v>
      </c>
      <c r="J3" s="48">
        <v>2023</v>
      </c>
      <c r="K3" s="1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49" t="s">
        <v>21</v>
      </c>
      <c r="E6" s="50" t="s">
        <v>39</v>
      </c>
      <c r="F6" s="51">
        <v>155</v>
      </c>
      <c r="G6" s="51">
        <v>5.8</v>
      </c>
      <c r="H6" s="51">
        <v>6.9</v>
      </c>
      <c r="I6" s="51">
        <v>30.4</v>
      </c>
      <c r="J6" s="52">
        <v>183</v>
      </c>
      <c r="K6" s="40" t="s">
        <v>127</v>
      </c>
      <c r="L6" s="39"/>
    </row>
    <row r="7" spans="1:12" ht="15">
      <c r="A7" s="23"/>
      <c r="B7" s="15"/>
      <c r="C7" s="11"/>
      <c r="D7" s="53"/>
      <c r="E7" s="50"/>
      <c r="F7" s="51"/>
      <c r="G7" s="51"/>
      <c r="H7" s="51"/>
      <c r="I7" s="51"/>
      <c r="J7" s="52"/>
      <c r="K7" s="43"/>
      <c r="L7" s="42">
        <v>98.87</v>
      </c>
    </row>
    <row r="8" spans="1:12" ht="15">
      <c r="A8" s="23"/>
      <c r="B8" s="15"/>
      <c r="C8" s="11"/>
      <c r="D8" s="49" t="s">
        <v>22</v>
      </c>
      <c r="E8" s="50" t="s">
        <v>40</v>
      </c>
      <c r="F8" s="51">
        <v>200</v>
      </c>
      <c r="G8" s="51">
        <v>1.5</v>
      </c>
      <c r="H8" s="51">
        <v>1.3</v>
      </c>
      <c r="I8" s="51">
        <v>22.4</v>
      </c>
      <c r="J8" s="52">
        <v>107</v>
      </c>
      <c r="K8" s="43" t="s">
        <v>128</v>
      </c>
      <c r="L8" s="42"/>
    </row>
    <row r="9" spans="1:12" ht="15">
      <c r="A9" s="23"/>
      <c r="B9" s="15"/>
      <c r="C9" s="11"/>
      <c r="D9" s="49" t="s">
        <v>23</v>
      </c>
      <c r="E9" s="50" t="s">
        <v>41</v>
      </c>
      <c r="F9" s="51">
        <v>60</v>
      </c>
      <c r="G9" s="51">
        <v>9.1999999999999993</v>
      </c>
      <c r="H9" s="51">
        <v>10.4</v>
      </c>
      <c r="I9" s="51">
        <v>10.8</v>
      </c>
      <c r="J9" s="52">
        <v>187</v>
      </c>
      <c r="K9" s="60" t="s">
        <v>129</v>
      </c>
      <c r="L9" s="42"/>
    </row>
    <row r="10" spans="1:12" ht="15">
      <c r="A10" s="23"/>
      <c r="B10" s="15"/>
      <c r="C10" s="11"/>
      <c r="D10" s="49" t="s">
        <v>24</v>
      </c>
      <c r="E10" s="50" t="s">
        <v>42</v>
      </c>
      <c r="F10" s="51">
        <v>100</v>
      </c>
      <c r="G10" s="51">
        <v>0.8</v>
      </c>
      <c r="H10" s="51">
        <v>0</v>
      </c>
      <c r="I10" s="51">
        <v>7.5</v>
      </c>
      <c r="J10" s="52">
        <v>38</v>
      </c>
      <c r="K10" s="43" t="s">
        <v>130</v>
      </c>
      <c r="L10" s="42"/>
    </row>
    <row r="11" spans="1:12" ht="15">
      <c r="A11" s="23"/>
      <c r="B11" s="15"/>
      <c r="C11" s="11"/>
      <c r="D11" s="53" t="s">
        <v>31</v>
      </c>
      <c r="E11" s="50" t="s">
        <v>43</v>
      </c>
      <c r="F11" s="51">
        <v>25</v>
      </c>
      <c r="G11" s="51">
        <v>2</v>
      </c>
      <c r="H11" s="51">
        <v>1.2</v>
      </c>
      <c r="I11" s="51">
        <v>13</v>
      </c>
      <c r="J11" s="52">
        <v>72</v>
      </c>
      <c r="K11" s="43" t="s">
        <v>130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19.3</v>
      </c>
      <c r="H13" s="19">
        <f t="shared" si="0"/>
        <v>19.8</v>
      </c>
      <c r="I13" s="19">
        <f t="shared" si="0"/>
        <v>84.1</v>
      </c>
      <c r="J13" s="19">
        <f t="shared" si="0"/>
        <v>587</v>
      </c>
      <c r="K13" s="25"/>
      <c r="L13" s="19">
        <f t="shared" ref="L13" si="1">SUM(L6:L12)</f>
        <v>98.87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54" t="s">
        <v>26</v>
      </c>
      <c r="E14" s="55" t="s">
        <v>44</v>
      </c>
      <c r="F14" s="56">
        <v>60</v>
      </c>
      <c r="G14" s="56">
        <v>1</v>
      </c>
      <c r="H14" s="56">
        <v>3.1</v>
      </c>
      <c r="I14" s="56">
        <v>4.0999999999999996</v>
      </c>
      <c r="J14" s="57">
        <v>48</v>
      </c>
      <c r="K14" s="43" t="s">
        <v>131</v>
      </c>
      <c r="L14" s="42"/>
    </row>
    <row r="15" spans="1:12" ht="15">
      <c r="A15" s="23"/>
      <c r="B15" s="15"/>
      <c r="C15" s="11"/>
      <c r="D15" s="49" t="s">
        <v>27</v>
      </c>
      <c r="E15" s="50" t="s">
        <v>45</v>
      </c>
      <c r="F15" s="51">
        <v>200</v>
      </c>
      <c r="G15" s="51">
        <v>3.8</v>
      </c>
      <c r="H15" s="51">
        <v>3.6</v>
      </c>
      <c r="I15" s="51">
        <v>14.9</v>
      </c>
      <c r="J15" s="52">
        <v>113</v>
      </c>
      <c r="K15" s="43" t="s">
        <v>132</v>
      </c>
      <c r="L15" s="42"/>
    </row>
    <row r="16" spans="1:12" ht="15">
      <c r="A16" s="23"/>
      <c r="B16" s="15"/>
      <c r="C16" s="11"/>
      <c r="D16" s="49" t="s">
        <v>28</v>
      </c>
      <c r="E16" s="50" t="s">
        <v>46</v>
      </c>
      <c r="F16" s="51">
        <v>90</v>
      </c>
      <c r="G16" s="51">
        <v>13</v>
      </c>
      <c r="H16" s="51">
        <v>14.8</v>
      </c>
      <c r="I16" s="51">
        <v>2.5</v>
      </c>
      <c r="J16" s="52">
        <v>198</v>
      </c>
      <c r="K16" s="43" t="s">
        <v>133</v>
      </c>
      <c r="L16" s="42">
        <v>148.25</v>
      </c>
    </row>
    <row r="17" spans="1:12" ht="15">
      <c r="A17" s="23"/>
      <c r="B17" s="15"/>
      <c r="C17" s="11"/>
      <c r="D17" s="49" t="s">
        <v>29</v>
      </c>
      <c r="E17" s="50" t="s">
        <v>47</v>
      </c>
      <c r="F17" s="51">
        <v>150</v>
      </c>
      <c r="G17" s="51">
        <v>2.6</v>
      </c>
      <c r="H17" s="51">
        <v>4.5999999999999996</v>
      </c>
      <c r="I17" s="51">
        <v>37.700000000000003</v>
      </c>
      <c r="J17" s="52">
        <v>199</v>
      </c>
      <c r="K17" s="43" t="s">
        <v>134</v>
      </c>
      <c r="L17" s="42"/>
    </row>
    <row r="18" spans="1:12" ht="15">
      <c r="A18" s="23"/>
      <c r="B18" s="15"/>
      <c r="C18" s="11"/>
      <c r="D18" s="49" t="s">
        <v>30</v>
      </c>
      <c r="E18" s="50" t="s">
        <v>48</v>
      </c>
      <c r="F18" s="51">
        <v>200</v>
      </c>
      <c r="G18" s="51">
        <v>1.4</v>
      </c>
      <c r="H18" s="51">
        <v>0.4</v>
      </c>
      <c r="I18" s="51">
        <v>22.8</v>
      </c>
      <c r="J18" s="52">
        <v>102</v>
      </c>
      <c r="K18" s="43" t="s">
        <v>135</v>
      </c>
      <c r="L18" s="42"/>
    </row>
    <row r="19" spans="1:12" ht="15">
      <c r="A19" s="23"/>
      <c r="B19" s="15"/>
      <c r="C19" s="11"/>
      <c r="D19" s="49" t="s">
        <v>31</v>
      </c>
      <c r="E19" s="50" t="s">
        <v>49</v>
      </c>
      <c r="F19" s="51">
        <v>25</v>
      </c>
      <c r="G19" s="51">
        <v>2</v>
      </c>
      <c r="H19" s="51">
        <v>1.2</v>
      </c>
      <c r="I19" s="51">
        <v>13</v>
      </c>
      <c r="J19" s="52">
        <v>72</v>
      </c>
      <c r="K19" s="43" t="s">
        <v>130</v>
      </c>
      <c r="L19" s="42"/>
    </row>
    <row r="20" spans="1:12" ht="15">
      <c r="A20" s="23"/>
      <c r="B20" s="15"/>
      <c r="C20" s="11"/>
      <c r="D20" s="49" t="s">
        <v>32</v>
      </c>
      <c r="E20" s="50" t="s">
        <v>50</v>
      </c>
      <c r="F20" s="51">
        <v>40</v>
      </c>
      <c r="G20" s="51">
        <v>3.2</v>
      </c>
      <c r="H20" s="51">
        <v>1.7</v>
      </c>
      <c r="I20" s="51">
        <v>13.4</v>
      </c>
      <c r="J20" s="52">
        <v>72</v>
      </c>
      <c r="K20" s="43" t="s">
        <v>130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27</v>
      </c>
      <c r="H23" s="19">
        <f t="shared" si="2"/>
        <v>29.4</v>
      </c>
      <c r="I23" s="19">
        <f t="shared" si="2"/>
        <v>108.4</v>
      </c>
      <c r="J23" s="19">
        <f t="shared" si="2"/>
        <v>804</v>
      </c>
      <c r="K23" s="25"/>
      <c r="L23" s="19">
        <f t="shared" ref="L23" si="3">SUM(L14:L22)</f>
        <v>148.25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1305</v>
      </c>
      <c r="G24" s="32">
        <f t="shared" ref="G24:J24" si="4">G13+G23</f>
        <v>46.3</v>
      </c>
      <c r="H24" s="32">
        <f t="shared" si="4"/>
        <v>49.2</v>
      </c>
      <c r="I24" s="32">
        <f t="shared" si="4"/>
        <v>192.5</v>
      </c>
      <c r="J24" s="32">
        <f t="shared" si="4"/>
        <v>1391</v>
      </c>
      <c r="K24" s="32"/>
      <c r="L24" s="32">
        <f t="shared" ref="L24" si="5">L13+L23</f>
        <v>247.12</v>
      </c>
    </row>
    <row r="25" spans="1:12" ht="15">
      <c r="A25" s="14">
        <v>1</v>
      </c>
      <c r="B25" s="15">
        <v>2</v>
      </c>
      <c r="C25" s="22" t="s">
        <v>20</v>
      </c>
      <c r="D25" s="49" t="s">
        <v>21</v>
      </c>
      <c r="E25" s="50" t="s">
        <v>51</v>
      </c>
      <c r="F25" s="51">
        <v>160</v>
      </c>
      <c r="G25" s="51">
        <v>15.2</v>
      </c>
      <c r="H25" s="51">
        <v>12.4</v>
      </c>
      <c r="I25" s="51">
        <v>43.9</v>
      </c>
      <c r="J25" s="52">
        <v>371</v>
      </c>
      <c r="K25" s="40" t="s">
        <v>136</v>
      </c>
      <c r="L25" s="39"/>
    </row>
    <row r="26" spans="1:12" ht="15">
      <c r="A26" s="14"/>
      <c r="B26" s="15"/>
      <c r="C26" s="11"/>
      <c r="D26" s="53"/>
      <c r="E26" s="50"/>
      <c r="F26" s="51"/>
      <c r="G26" s="51"/>
      <c r="H26" s="51"/>
      <c r="I26" s="51"/>
      <c r="J26" s="52"/>
      <c r="K26" s="43"/>
      <c r="L26" s="42">
        <v>98.87</v>
      </c>
    </row>
    <row r="27" spans="1:12" ht="15">
      <c r="A27" s="14"/>
      <c r="B27" s="15"/>
      <c r="C27" s="11"/>
      <c r="D27" s="49" t="s">
        <v>22</v>
      </c>
      <c r="E27" s="50" t="s">
        <v>52</v>
      </c>
      <c r="F27" s="51">
        <v>200</v>
      </c>
      <c r="G27" s="51">
        <v>0.2</v>
      </c>
      <c r="H27" s="51">
        <v>0.1</v>
      </c>
      <c r="I27" s="51">
        <v>12.1</v>
      </c>
      <c r="J27" s="52">
        <v>43</v>
      </c>
      <c r="K27" s="43" t="s">
        <v>137</v>
      </c>
      <c r="L27" s="42"/>
    </row>
    <row r="28" spans="1:12" ht="15">
      <c r="A28" s="14"/>
      <c r="B28" s="15"/>
      <c r="C28" s="11"/>
      <c r="D28" s="49" t="s">
        <v>23</v>
      </c>
      <c r="E28" s="50" t="s">
        <v>53</v>
      </c>
      <c r="F28" s="51">
        <v>60</v>
      </c>
      <c r="G28" s="51">
        <v>3.6</v>
      </c>
      <c r="H28" s="51">
        <v>6.8</v>
      </c>
      <c r="I28" s="51">
        <v>13.4</v>
      </c>
      <c r="J28" s="52">
        <v>105</v>
      </c>
      <c r="K28" s="43" t="s">
        <v>138</v>
      </c>
      <c r="L28" s="42"/>
    </row>
    <row r="29" spans="1:12" ht="15">
      <c r="A29" s="14"/>
      <c r="B29" s="15"/>
      <c r="C29" s="11"/>
      <c r="D29" s="49" t="s">
        <v>24</v>
      </c>
      <c r="E29" s="50" t="s">
        <v>54</v>
      </c>
      <c r="F29" s="51">
        <v>100</v>
      </c>
      <c r="G29" s="51">
        <v>0.4</v>
      </c>
      <c r="H29" s="51">
        <v>0.4</v>
      </c>
      <c r="I29" s="51">
        <v>10.8</v>
      </c>
      <c r="J29" s="52">
        <v>52</v>
      </c>
      <c r="K29" s="43" t="s">
        <v>139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19.399999999999999</v>
      </c>
      <c r="H32" s="19">
        <f t="shared" ref="H32" si="7">SUM(H25:H31)</f>
        <v>19.7</v>
      </c>
      <c r="I32" s="19">
        <f t="shared" ref="I32" si="8">SUM(I25:I31)</f>
        <v>80.2</v>
      </c>
      <c r="J32" s="19">
        <f t="shared" ref="J32:L32" si="9">SUM(J25:J31)</f>
        <v>571</v>
      </c>
      <c r="K32" s="25"/>
      <c r="L32" s="19">
        <f t="shared" si="9"/>
        <v>98.87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54" t="s">
        <v>26</v>
      </c>
      <c r="E33" s="55" t="s">
        <v>55</v>
      </c>
      <c r="F33" s="56">
        <v>60</v>
      </c>
      <c r="G33" s="56">
        <v>1.9</v>
      </c>
      <c r="H33" s="56">
        <v>4.2</v>
      </c>
      <c r="I33" s="56">
        <v>5.6</v>
      </c>
      <c r="J33" s="57">
        <v>86</v>
      </c>
      <c r="K33" s="43" t="s">
        <v>140</v>
      </c>
      <c r="L33" s="42"/>
    </row>
    <row r="34" spans="1:12" ht="25.5">
      <c r="A34" s="14"/>
      <c r="B34" s="15"/>
      <c r="C34" s="11"/>
      <c r="D34" s="49" t="s">
        <v>27</v>
      </c>
      <c r="E34" s="50" t="s">
        <v>56</v>
      </c>
      <c r="F34" s="51">
        <v>215</v>
      </c>
      <c r="G34" s="51">
        <v>5.3</v>
      </c>
      <c r="H34" s="51">
        <v>7</v>
      </c>
      <c r="I34" s="51">
        <v>10.7</v>
      </c>
      <c r="J34" s="52">
        <v>115</v>
      </c>
      <c r="K34" s="43" t="s">
        <v>141</v>
      </c>
      <c r="L34" s="42"/>
    </row>
    <row r="35" spans="1:12" ht="15">
      <c r="A35" s="14"/>
      <c r="B35" s="15"/>
      <c r="C35" s="11"/>
      <c r="D35" s="49" t="s">
        <v>28</v>
      </c>
      <c r="E35" s="50" t="s">
        <v>57</v>
      </c>
      <c r="F35" s="51">
        <v>90</v>
      </c>
      <c r="G35" s="51">
        <v>11.7</v>
      </c>
      <c r="H35" s="51">
        <v>10.3</v>
      </c>
      <c r="I35" s="51">
        <v>13.5</v>
      </c>
      <c r="J35" s="52">
        <v>203</v>
      </c>
      <c r="K35" s="43" t="s">
        <v>142</v>
      </c>
      <c r="L35" s="42">
        <v>148.25</v>
      </c>
    </row>
    <row r="36" spans="1:12" ht="15">
      <c r="A36" s="14"/>
      <c r="B36" s="15"/>
      <c r="C36" s="11"/>
      <c r="D36" s="49" t="s">
        <v>29</v>
      </c>
      <c r="E36" s="50" t="s">
        <v>58</v>
      </c>
      <c r="F36" s="51">
        <v>155</v>
      </c>
      <c r="G36" s="51">
        <v>2.9</v>
      </c>
      <c r="H36" s="51">
        <v>4.7</v>
      </c>
      <c r="I36" s="51">
        <v>23.5</v>
      </c>
      <c r="J36" s="52">
        <v>148</v>
      </c>
      <c r="K36" s="43" t="s">
        <v>143</v>
      </c>
      <c r="L36" s="42"/>
    </row>
    <row r="37" spans="1:12" ht="15">
      <c r="A37" s="14"/>
      <c r="B37" s="15"/>
      <c r="C37" s="11"/>
      <c r="D37" s="49" t="s">
        <v>30</v>
      </c>
      <c r="E37" s="50" t="s">
        <v>59</v>
      </c>
      <c r="F37" s="51">
        <v>200</v>
      </c>
      <c r="G37" s="51">
        <v>0.6</v>
      </c>
      <c r="H37" s="51">
        <v>0.1</v>
      </c>
      <c r="I37" s="51">
        <v>26.7</v>
      </c>
      <c r="J37" s="52">
        <v>131</v>
      </c>
      <c r="K37" s="43" t="s">
        <v>144</v>
      </c>
      <c r="L37" s="42"/>
    </row>
    <row r="38" spans="1:12" ht="15">
      <c r="A38" s="14"/>
      <c r="B38" s="15"/>
      <c r="C38" s="11"/>
      <c r="D38" s="49" t="s">
        <v>31</v>
      </c>
      <c r="E38" s="50" t="s">
        <v>49</v>
      </c>
      <c r="F38" s="51">
        <v>25</v>
      </c>
      <c r="G38" s="51">
        <v>2</v>
      </c>
      <c r="H38" s="51">
        <v>1.2</v>
      </c>
      <c r="I38" s="51">
        <v>13</v>
      </c>
      <c r="J38" s="52">
        <v>72</v>
      </c>
      <c r="K38" s="43" t="s">
        <v>130</v>
      </c>
      <c r="L38" s="42"/>
    </row>
    <row r="39" spans="1:12" ht="15">
      <c r="A39" s="14"/>
      <c r="B39" s="15"/>
      <c r="C39" s="11"/>
      <c r="D39" s="49" t="s">
        <v>32</v>
      </c>
      <c r="E39" s="50" t="s">
        <v>60</v>
      </c>
      <c r="F39" s="51">
        <v>20</v>
      </c>
      <c r="G39" s="51">
        <v>1.6</v>
      </c>
      <c r="H39" s="51">
        <v>0.9</v>
      </c>
      <c r="I39" s="51">
        <v>6.7</v>
      </c>
      <c r="J39" s="52">
        <v>36</v>
      </c>
      <c r="K39" s="43" t="s">
        <v>130</v>
      </c>
      <c r="L39" s="42"/>
    </row>
    <row r="40" spans="1:12" ht="15">
      <c r="A40" s="14"/>
      <c r="B40" s="15"/>
      <c r="C40" s="11"/>
      <c r="D40" s="53" t="s">
        <v>24</v>
      </c>
      <c r="E40" s="50" t="s">
        <v>61</v>
      </c>
      <c r="F40" s="51">
        <v>100</v>
      </c>
      <c r="G40" s="51">
        <v>0.4</v>
      </c>
      <c r="H40" s="51">
        <v>0.3</v>
      </c>
      <c r="I40" s="51">
        <v>10.3</v>
      </c>
      <c r="J40" s="52">
        <v>47</v>
      </c>
      <c r="K40" s="43" t="s">
        <v>139</v>
      </c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26.4</v>
      </c>
      <c r="H42" s="19">
        <f t="shared" ref="H42" si="11">SUM(H33:H41)</f>
        <v>28.7</v>
      </c>
      <c r="I42" s="19">
        <f t="shared" ref="I42" si="12">SUM(I33:I41)</f>
        <v>110</v>
      </c>
      <c r="J42" s="19">
        <f t="shared" ref="J42:L42" si="13">SUM(J33:J41)</f>
        <v>838</v>
      </c>
      <c r="K42" s="25"/>
      <c r="L42" s="19">
        <f t="shared" si="13"/>
        <v>148.25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1385</v>
      </c>
      <c r="G43" s="32">
        <f t="shared" ref="G43" si="14">G32+G42</f>
        <v>45.8</v>
      </c>
      <c r="H43" s="32">
        <f t="shared" ref="H43" si="15">H32+H42</f>
        <v>48.4</v>
      </c>
      <c r="I43" s="32">
        <f t="shared" ref="I43" si="16">I32+I42</f>
        <v>190.2</v>
      </c>
      <c r="J43" s="32">
        <f t="shared" ref="J43:L43" si="17">J32+J42</f>
        <v>1409</v>
      </c>
      <c r="K43" s="32"/>
      <c r="L43" s="32">
        <f t="shared" si="17"/>
        <v>247.12</v>
      </c>
    </row>
    <row r="44" spans="1:12" ht="25.5">
      <c r="A44" s="20">
        <v>1</v>
      </c>
      <c r="B44" s="21">
        <v>3</v>
      </c>
      <c r="C44" s="22" t="s">
        <v>20</v>
      </c>
      <c r="D44" s="49" t="s">
        <v>21</v>
      </c>
      <c r="E44" s="50" t="s">
        <v>148</v>
      </c>
      <c r="F44" s="51">
        <v>60</v>
      </c>
      <c r="G44" s="51">
        <v>16.399999999999999</v>
      </c>
      <c r="H44" s="51">
        <v>12.8</v>
      </c>
      <c r="I44" s="51">
        <v>39.1</v>
      </c>
      <c r="J44" s="52">
        <v>340</v>
      </c>
      <c r="K44" s="40" t="s">
        <v>146</v>
      </c>
      <c r="L44" s="39"/>
    </row>
    <row r="45" spans="1:12" ht="15">
      <c r="A45" s="23"/>
      <c r="B45" s="15"/>
      <c r="C45" s="11"/>
      <c r="D45" s="53"/>
      <c r="E45" s="50"/>
      <c r="F45" s="51"/>
      <c r="G45" s="51"/>
      <c r="H45" s="51"/>
      <c r="I45" s="51"/>
      <c r="J45" s="52"/>
      <c r="K45" s="43"/>
      <c r="L45" s="42"/>
    </row>
    <row r="46" spans="1:12" ht="15">
      <c r="A46" s="23"/>
      <c r="B46" s="15"/>
      <c r="C46" s="11"/>
      <c r="D46" s="49" t="s">
        <v>22</v>
      </c>
      <c r="E46" s="50" t="s">
        <v>62</v>
      </c>
      <c r="F46" s="51">
        <v>205</v>
      </c>
      <c r="G46" s="51">
        <v>0.3</v>
      </c>
      <c r="H46" s="51">
        <v>0.1</v>
      </c>
      <c r="I46" s="51">
        <v>15.2</v>
      </c>
      <c r="J46" s="52">
        <v>62</v>
      </c>
      <c r="K46" s="43" t="s">
        <v>147</v>
      </c>
      <c r="L46" s="42">
        <v>98.87</v>
      </c>
    </row>
    <row r="47" spans="1:12" ht="15">
      <c r="A47" s="23"/>
      <c r="B47" s="15"/>
      <c r="C47" s="11"/>
      <c r="D47" s="49" t="s">
        <v>23</v>
      </c>
      <c r="E47" s="50" t="s">
        <v>50</v>
      </c>
      <c r="F47" s="51">
        <v>25</v>
      </c>
      <c r="G47" s="51">
        <v>2</v>
      </c>
      <c r="H47" s="51">
        <v>1.1000000000000001</v>
      </c>
      <c r="I47" s="51">
        <v>8.4</v>
      </c>
      <c r="J47" s="52">
        <v>45</v>
      </c>
      <c r="K47" s="43" t="s">
        <v>130</v>
      </c>
      <c r="L47" s="42"/>
    </row>
    <row r="48" spans="1:12" ht="15">
      <c r="A48" s="23"/>
      <c r="B48" s="15"/>
      <c r="C48" s="11"/>
      <c r="D48" s="49" t="s">
        <v>24</v>
      </c>
      <c r="E48" s="50"/>
      <c r="F48" s="51"/>
      <c r="G48" s="51"/>
      <c r="H48" s="51"/>
      <c r="I48" s="51"/>
      <c r="J48" s="52"/>
      <c r="K48" s="43"/>
      <c r="L48" s="42"/>
    </row>
    <row r="49" spans="1:12" ht="15">
      <c r="A49" s="23"/>
      <c r="B49" s="15"/>
      <c r="C49" s="11"/>
      <c r="D49" s="53" t="s">
        <v>63</v>
      </c>
      <c r="E49" s="50"/>
      <c r="F49" s="51"/>
      <c r="G49" s="51"/>
      <c r="H49" s="51"/>
      <c r="I49" s="51"/>
      <c r="J49" s="52"/>
      <c r="K49" s="43"/>
      <c r="L49" s="42"/>
    </row>
    <row r="50" spans="1:12" ht="15">
      <c r="A50" s="23"/>
      <c r="B50" s="15"/>
      <c r="C50" s="11"/>
      <c r="D50" s="53" t="s">
        <v>26</v>
      </c>
      <c r="E50" s="50" t="s">
        <v>64</v>
      </c>
      <c r="F50" s="51">
        <v>60</v>
      </c>
      <c r="G50" s="51">
        <v>0.4</v>
      </c>
      <c r="H50" s="51">
        <v>6</v>
      </c>
      <c r="I50" s="51">
        <v>1.4</v>
      </c>
      <c r="J50" s="52">
        <v>63</v>
      </c>
      <c r="K50" s="43" t="s">
        <v>145</v>
      </c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v>510</v>
      </c>
      <c r="G51" s="19">
        <f t="shared" ref="G51" si="18">SUM(G44:G50)</f>
        <v>19.099999999999998</v>
      </c>
      <c r="H51" s="19">
        <f t="shared" ref="H51" si="19">SUM(H44:H50)</f>
        <v>20</v>
      </c>
      <c r="I51" s="19">
        <f t="shared" ref="I51" si="20">SUM(I44:I50)</f>
        <v>64.099999999999994</v>
      </c>
      <c r="J51" s="19">
        <f t="shared" ref="J51:L51" si="21">SUM(J44:J50)</f>
        <v>510</v>
      </c>
      <c r="K51" s="25"/>
      <c r="L51" s="19">
        <f t="shared" si="21"/>
        <v>98.87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54" t="s">
        <v>26</v>
      </c>
      <c r="E52" s="55" t="s">
        <v>65</v>
      </c>
      <c r="F52" s="56">
        <v>60</v>
      </c>
      <c r="G52" s="56">
        <v>0.8</v>
      </c>
      <c r="H52" s="56">
        <v>6.1</v>
      </c>
      <c r="I52" s="56">
        <v>4</v>
      </c>
      <c r="J52" s="57">
        <v>74</v>
      </c>
      <c r="K52" s="43" t="s">
        <v>149</v>
      </c>
      <c r="L52" s="42"/>
    </row>
    <row r="53" spans="1:12" ht="15">
      <c r="A53" s="23"/>
      <c r="B53" s="15"/>
      <c r="C53" s="11"/>
      <c r="D53" s="49" t="s">
        <v>27</v>
      </c>
      <c r="E53" s="50" t="s">
        <v>66</v>
      </c>
      <c r="F53" s="51">
        <v>205</v>
      </c>
      <c r="G53" s="51">
        <v>4.2</v>
      </c>
      <c r="H53" s="51">
        <v>2.8</v>
      </c>
      <c r="I53" s="51">
        <v>16</v>
      </c>
      <c r="J53" s="52">
        <v>97</v>
      </c>
      <c r="K53" s="43" t="s">
        <v>150</v>
      </c>
      <c r="L53" s="42"/>
    </row>
    <row r="54" spans="1:12" ht="15">
      <c r="A54" s="23"/>
      <c r="B54" s="15"/>
      <c r="C54" s="11"/>
      <c r="D54" s="49" t="s">
        <v>28</v>
      </c>
      <c r="E54" s="50" t="s">
        <v>67</v>
      </c>
      <c r="F54" s="51">
        <v>240</v>
      </c>
      <c r="G54" s="51">
        <v>18.600000000000001</v>
      </c>
      <c r="H54" s="51">
        <v>17.399999999999999</v>
      </c>
      <c r="I54" s="51">
        <v>46.9</v>
      </c>
      <c r="J54" s="52">
        <v>448</v>
      </c>
      <c r="K54" s="43" t="s">
        <v>151</v>
      </c>
      <c r="L54" s="42">
        <v>148.25</v>
      </c>
    </row>
    <row r="55" spans="1:12" ht="15">
      <c r="A55" s="23"/>
      <c r="B55" s="15"/>
      <c r="C55" s="11"/>
      <c r="D55" s="49" t="s">
        <v>29</v>
      </c>
      <c r="E55" s="50"/>
      <c r="F55" s="51"/>
      <c r="G55" s="51"/>
      <c r="H55" s="51"/>
      <c r="I55" s="51"/>
      <c r="J55" s="52"/>
      <c r="K55" s="43"/>
      <c r="L55" s="42"/>
    </row>
    <row r="56" spans="1:12" ht="15">
      <c r="A56" s="23"/>
      <c r="B56" s="15"/>
      <c r="C56" s="11"/>
      <c r="D56" s="49" t="s">
        <v>30</v>
      </c>
      <c r="E56" s="50" t="s">
        <v>68</v>
      </c>
      <c r="F56" s="51">
        <v>200</v>
      </c>
      <c r="G56" s="51">
        <v>0.2</v>
      </c>
      <c r="H56" s="51">
        <v>0</v>
      </c>
      <c r="I56" s="51">
        <v>25.7</v>
      </c>
      <c r="J56" s="52">
        <v>105</v>
      </c>
      <c r="K56" s="43" t="s">
        <v>152</v>
      </c>
      <c r="L56" s="42"/>
    </row>
    <row r="57" spans="1:12" ht="15">
      <c r="A57" s="23"/>
      <c r="B57" s="15"/>
      <c r="C57" s="11"/>
      <c r="D57" s="49" t="s">
        <v>31</v>
      </c>
      <c r="E57" s="50"/>
      <c r="F57" s="51"/>
      <c r="G57" s="51"/>
      <c r="H57" s="51"/>
      <c r="I57" s="51"/>
      <c r="J57" s="52"/>
      <c r="K57" s="43"/>
      <c r="L57" s="42"/>
    </row>
    <row r="58" spans="1:12" ht="15">
      <c r="A58" s="23"/>
      <c r="B58" s="15"/>
      <c r="C58" s="11"/>
      <c r="D58" s="49" t="s">
        <v>32</v>
      </c>
      <c r="E58" s="50" t="s">
        <v>69</v>
      </c>
      <c r="F58" s="51">
        <v>25</v>
      </c>
      <c r="G58" s="51">
        <v>2</v>
      </c>
      <c r="H58" s="51">
        <v>1.1000000000000001</v>
      </c>
      <c r="I58" s="51">
        <v>8.4</v>
      </c>
      <c r="J58" s="52">
        <v>45</v>
      </c>
      <c r="K58" s="43" t="s">
        <v>130</v>
      </c>
      <c r="L58" s="42"/>
    </row>
    <row r="59" spans="1:12" ht="15">
      <c r="A59" s="23"/>
      <c r="B59" s="15"/>
      <c r="C59" s="11"/>
      <c r="D59" s="53" t="s">
        <v>70</v>
      </c>
      <c r="E59" s="50" t="s">
        <v>54</v>
      </c>
      <c r="F59" s="51">
        <v>100</v>
      </c>
      <c r="G59" s="51">
        <v>0.4</v>
      </c>
      <c r="H59" s="51">
        <v>0.4</v>
      </c>
      <c r="I59" s="51">
        <v>10.8</v>
      </c>
      <c r="J59" s="52">
        <v>52</v>
      </c>
      <c r="K59" s="43" t="s">
        <v>139</v>
      </c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26.2</v>
      </c>
      <c r="H61" s="19">
        <f t="shared" ref="H61" si="23">SUM(H52:H60)</f>
        <v>27.799999999999997</v>
      </c>
      <c r="I61" s="19">
        <f t="shared" ref="I61" si="24">SUM(I52:I60)</f>
        <v>111.80000000000001</v>
      </c>
      <c r="J61" s="19">
        <f t="shared" ref="J61:L61" si="25">SUM(J52:J60)</f>
        <v>821</v>
      </c>
      <c r="K61" s="25"/>
      <c r="L61" s="19">
        <f t="shared" si="25"/>
        <v>148.25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1340</v>
      </c>
      <c r="G62" s="32">
        <f t="shared" ref="G62" si="26">G51+G61</f>
        <v>45.3</v>
      </c>
      <c r="H62" s="32">
        <f t="shared" ref="H62" si="27">H51+H61</f>
        <v>47.8</v>
      </c>
      <c r="I62" s="32">
        <f t="shared" ref="I62" si="28">I51+I61</f>
        <v>175.9</v>
      </c>
      <c r="J62" s="32">
        <f t="shared" ref="J62:L62" si="29">J51+J61</f>
        <v>1331</v>
      </c>
      <c r="K62" s="32"/>
      <c r="L62" s="32">
        <f t="shared" si="29"/>
        <v>247.12</v>
      </c>
    </row>
    <row r="63" spans="1:12" ht="15">
      <c r="A63" s="20">
        <v>1</v>
      </c>
      <c r="B63" s="21">
        <v>4</v>
      </c>
      <c r="C63" s="22" t="s">
        <v>20</v>
      </c>
      <c r="D63" s="49" t="s">
        <v>21</v>
      </c>
      <c r="E63" s="50" t="s">
        <v>71</v>
      </c>
      <c r="F63" s="51">
        <v>150</v>
      </c>
      <c r="G63" s="51">
        <v>13.7</v>
      </c>
      <c r="H63" s="51">
        <v>16.2</v>
      </c>
      <c r="I63" s="51">
        <v>2.9</v>
      </c>
      <c r="J63" s="52">
        <v>230</v>
      </c>
      <c r="K63" s="40" t="s">
        <v>153</v>
      </c>
      <c r="L63" s="39"/>
    </row>
    <row r="64" spans="1:12" ht="15">
      <c r="A64" s="23"/>
      <c r="B64" s="15"/>
      <c r="C64" s="11"/>
      <c r="D64" s="53"/>
      <c r="E64" s="50"/>
      <c r="F64" s="51"/>
      <c r="G64" s="51"/>
      <c r="H64" s="51"/>
      <c r="I64" s="51"/>
      <c r="J64" s="52"/>
      <c r="K64" s="43"/>
      <c r="L64" s="42"/>
    </row>
    <row r="65" spans="1:12" ht="15">
      <c r="A65" s="23"/>
      <c r="B65" s="15"/>
      <c r="C65" s="11"/>
      <c r="D65" s="49" t="s">
        <v>22</v>
      </c>
      <c r="E65" s="50" t="s">
        <v>40</v>
      </c>
      <c r="F65" s="51">
        <v>200</v>
      </c>
      <c r="G65" s="51">
        <v>1.5</v>
      </c>
      <c r="H65" s="51">
        <v>1.3</v>
      </c>
      <c r="I65" s="51">
        <v>22.4</v>
      </c>
      <c r="J65" s="52">
        <v>107</v>
      </c>
      <c r="K65" s="43" t="s">
        <v>128</v>
      </c>
      <c r="L65" s="42">
        <v>98.87</v>
      </c>
    </row>
    <row r="66" spans="1:12" ht="15">
      <c r="A66" s="23"/>
      <c r="B66" s="15"/>
      <c r="C66" s="11"/>
      <c r="D66" s="49" t="s">
        <v>23</v>
      </c>
      <c r="E66" s="50" t="s">
        <v>72</v>
      </c>
      <c r="F66" s="51">
        <v>25</v>
      </c>
      <c r="G66" s="51">
        <v>2</v>
      </c>
      <c r="H66" s="51">
        <v>1.2</v>
      </c>
      <c r="I66" s="51">
        <v>13</v>
      </c>
      <c r="J66" s="52">
        <v>72</v>
      </c>
      <c r="K66" s="43" t="s">
        <v>154</v>
      </c>
      <c r="L66" s="42"/>
    </row>
    <row r="67" spans="1:12" ht="15">
      <c r="A67" s="23"/>
      <c r="B67" s="15"/>
      <c r="C67" s="11"/>
      <c r="D67" s="49" t="s">
        <v>24</v>
      </c>
      <c r="E67" s="50" t="s">
        <v>54</v>
      </c>
      <c r="F67" s="51">
        <v>100</v>
      </c>
      <c r="G67" s="51">
        <v>0.4</v>
      </c>
      <c r="H67" s="51">
        <v>0.4</v>
      </c>
      <c r="I67" s="51">
        <v>10.8</v>
      </c>
      <c r="J67" s="52">
        <v>52</v>
      </c>
      <c r="K67" s="43" t="s">
        <v>139</v>
      </c>
      <c r="L67" s="42"/>
    </row>
    <row r="68" spans="1:12" ht="15">
      <c r="A68" s="23"/>
      <c r="B68" s="15"/>
      <c r="C68" s="11"/>
      <c r="D68" s="53" t="s">
        <v>23</v>
      </c>
      <c r="E68" s="50" t="s">
        <v>73</v>
      </c>
      <c r="F68" s="51">
        <v>60</v>
      </c>
      <c r="G68" s="51">
        <v>1.3</v>
      </c>
      <c r="H68" s="51">
        <v>0.5</v>
      </c>
      <c r="I68" s="51">
        <v>21.8</v>
      </c>
      <c r="J68" s="52">
        <v>94</v>
      </c>
      <c r="K68" s="60" t="s">
        <v>166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18.899999999999999</v>
      </c>
      <c r="H70" s="19">
        <f t="shared" ref="H70" si="31">SUM(H63:H69)</f>
        <v>19.599999999999998</v>
      </c>
      <c r="I70" s="19">
        <f t="shared" ref="I70" si="32">SUM(I63:I69)</f>
        <v>70.899999999999991</v>
      </c>
      <c r="J70" s="19">
        <f t="shared" ref="J70:L70" si="33">SUM(J63:J69)</f>
        <v>555</v>
      </c>
      <c r="K70" s="25"/>
      <c r="L70" s="19">
        <f t="shared" si="33"/>
        <v>98.87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54" t="s">
        <v>26</v>
      </c>
      <c r="E71" s="55" t="s">
        <v>74</v>
      </c>
      <c r="F71" s="56">
        <v>60</v>
      </c>
      <c r="G71" s="56">
        <v>2.5</v>
      </c>
      <c r="H71" s="56">
        <v>4.9000000000000004</v>
      </c>
      <c r="I71" s="56">
        <v>6.1</v>
      </c>
      <c r="J71" s="57">
        <v>78</v>
      </c>
      <c r="K71" s="43" t="s">
        <v>153</v>
      </c>
      <c r="L71" s="42"/>
    </row>
    <row r="72" spans="1:12" ht="15">
      <c r="A72" s="23"/>
      <c r="B72" s="15"/>
      <c r="C72" s="11"/>
      <c r="D72" s="49" t="s">
        <v>27</v>
      </c>
      <c r="E72" s="50" t="s">
        <v>75</v>
      </c>
      <c r="F72" s="51">
        <v>200</v>
      </c>
      <c r="G72" s="51">
        <v>2.6</v>
      </c>
      <c r="H72" s="51">
        <v>4</v>
      </c>
      <c r="I72" s="51">
        <v>9.9</v>
      </c>
      <c r="J72" s="52">
        <v>86</v>
      </c>
      <c r="K72" s="43" t="s">
        <v>155</v>
      </c>
      <c r="L72" s="42"/>
    </row>
    <row r="73" spans="1:12" ht="25.5">
      <c r="A73" s="23"/>
      <c r="B73" s="15"/>
      <c r="C73" s="11"/>
      <c r="D73" s="49" t="s">
        <v>28</v>
      </c>
      <c r="E73" s="50" t="s">
        <v>76</v>
      </c>
      <c r="F73" s="51">
        <v>100</v>
      </c>
      <c r="G73" s="51">
        <v>5.7</v>
      </c>
      <c r="H73" s="51">
        <v>6.9</v>
      </c>
      <c r="I73" s="51">
        <v>8.1</v>
      </c>
      <c r="J73" s="52">
        <v>110</v>
      </c>
      <c r="K73" s="43" t="s">
        <v>156</v>
      </c>
      <c r="L73" s="42"/>
    </row>
    <row r="74" spans="1:12" ht="15">
      <c r="A74" s="23"/>
      <c r="B74" s="15"/>
      <c r="C74" s="11"/>
      <c r="D74" s="49" t="s">
        <v>29</v>
      </c>
      <c r="E74" s="50" t="s">
        <v>77</v>
      </c>
      <c r="F74" s="51">
        <v>150</v>
      </c>
      <c r="G74" s="51">
        <v>3.7</v>
      </c>
      <c r="H74" s="51">
        <v>6.3</v>
      </c>
      <c r="I74" s="51">
        <v>32.799999999999997</v>
      </c>
      <c r="J74" s="52">
        <v>203</v>
      </c>
      <c r="K74" s="43" t="s">
        <v>157</v>
      </c>
      <c r="L74" s="42">
        <v>148.25</v>
      </c>
    </row>
    <row r="75" spans="1:12" ht="15">
      <c r="A75" s="23"/>
      <c r="B75" s="15"/>
      <c r="C75" s="11"/>
      <c r="D75" s="49" t="s">
        <v>30</v>
      </c>
      <c r="E75" s="50" t="s">
        <v>78</v>
      </c>
      <c r="F75" s="51">
        <v>200</v>
      </c>
      <c r="G75" s="51">
        <v>1.4</v>
      </c>
      <c r="H75" s="51">
        <v>0.2</v>
      </c>
      <c r="I75" s="51">
        <v>26.4</v>
      </c>
      <c r="J75" s="52">
        <v>114</v>
      </c>
      <c r="K75" s="43" t="s">
        <v>135</v>
      </c>
      <c r="L75" s="42"/>
    </row>
    <row r="76" spans="1:12" ht="15">
      <c r="A76" s="23"/>
      <c r="B76" s="15"/>
      <c r="C76" s="11"/>
      <c r="D76" s="49" t="s">
        <v>31</v>
      </c>
      <c r="E76" s="50"/>
      <c r="F76" s="51"/>
      <c r="G76" s="51"/>
      <c r="H76" s="51"/>
      <c r="I76" s="51"/>
      <c r="J76" s="52"/>
      <c r="K76" s="43"/>
      <c r="L76" s="42"/>
    </row>
    <row r="77" spans="1:12" ht="15">
      <c r="A77" s="23"/>
      <c r="B77" s="15"/>
      <c r="C77" s="11"/>
      <c r="D77" s="49" t="s">
        <v>32</v>
      </c>
      <c r="E77" s="50" t="s">
        <v>60</v>
      </c>
      <c r="F77" s="51">
        <v>40</v>
      </c>
      <c r="G77" s="51">
        <v>3.2</v>
      </c>
      <c r="H77" s="51">
        <v>1.7</v>
      </c>
      <c r="I77" s="51">
        <v>13.4</v>
      </c>
      <c r="J77" s="52">
        <v>72</v>
      </c>
      <c r="K77" s="43" t="s">
        <v>130</v>
      </c>
      <c r="L77" s="42"/>
    </row>
    <row r="78" spans="1:12" ht="15">
      <c r="A78" s="23"/>
      <c r="B78" s="15"/>
      <c r="C78" s="11"/>
      <c r="D78" s="53" t="s">
        <v>79</v>
      </c>
      <c r="E78" s="50" t="s">
        <v>80</v>
      </c>
      <c r="F78" s="51">
        <v>50</v>
      </c>
      <c r="G78" s="51">
        <v>5.9</v>
      </c>
      <c r="H78" s="51">
        <v>2.8</v>
      </c>
      <c r="I78" s="51">
        <v>23.4</v>
      </c>
      <c r="J78" s="52">
        <v>144</v>
      </c>
      <c r="K78" s="43" t="s">
        <v>158</v>
      </c>
      <c r="L78" s="42"/>
    </row>
    <row r="79" spans="1:12" ht="15">
      <c r="A79" s="23"/>
      <c r="B79" s="15"/>
      <c r="C79" s="11"/>
      <c r="D79" s="53" t="s">
        <v>79</v>
      </c>
      <c r="E79" s="50" t="s">
        <v>81</v>
      </c>
      <c r="F79" s="51">
        <v>101</v>
      </c>
      <c r="G79" s="51">
        <v>5</v>
      </c>
      <c r="H79" s="51">
        <v>2.5</v>
      </c>
      <c r="I79" s="51">
        <v>8.5</v>
      </c>
      <c r="J79" s="52">
        <v>87</v>
      </c>
      <c r="K79" s="43" t="s">
        <v>130</v>
      </c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901</v>
      </c>
      <c r="G80" s="19">
        <f t="shared" ref="G80" si="34">SUM(G71:G79)</f>
        <v>30</v>
      </c>
      <c r="H80" s="19">
        <f t="shared" ref="H80" si="35">SUM(H71:H79)</f>
        <v>29.3</v>
      </c>
      <c r="I80" s="19">
        <f t="shared" ref="I80" si="36">SUM(I71:I79)</f>
        <v>128.6</v>
      </c>
      <c r="J80" s="19">
        <f t="shared" ref="J80:L80" si="37">SUM(J71:J79)</f>
        <v>894</v>
      </c>
      <c r="K80" s="25"/>
      <c r="L80" s="19">
        <f t="shared" si="37"/>
        <v>148.25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1436</v>
      </c>
      <c r="G81" s="32">
        <f t="shared" ref="G81" si="38">G70+G80</f>
        <v>48.9</v>
      </c>
      <c r="H81" s="32">
        <f t="shared" ref="H81" si="39">H70+H80</f>
        <v>48.9</v>
      </c>
      <c r="I81" s="32">
        <f t="shared" ref="I81" si="40">I70+I80</f>
        <v>199.5</v>
      </c>
      <c r="J81" s="32">
        <f t="shared" ref="J81:L81" si="41">J70+J80</f>
        <v>1449</v>
      </c>
      <c r="K81" s="32"/>
      <c r="L81" s="32">
        <f t="shared" si="41"/>
        <v>247.12</v>
      </c>
    </row>
    <row r="82" spans="1:12" ht="15">
      <c r="A82" s="20">
        <v>1</v>
      </c>
      <c r="B82" s="21">
        <v>5</v>
      </c>
      <c r="C82" s="22" t="s">
        <v>20</v>
      </c>
      <c r="D82" s="49" t="s">
        <v>21</v>
      </c>
      <c r="E82" s="50" t="s">
        <v>82</v>
      </c>
      <c r="F82" s="51">
        <v>150</v>
      </c>
      <c r="G82" s="51">
        <v>10.9</v>
      </c>
      <c r="H82" s="51">
        <v>10.9</v>
      </c>
      <c r="I82" s="51">
        <v>37.200000000000003</v>
      </c>
      <c r="J82" s="52">
        <v>291</v>
      </c>
      <c r="K82" s="40" t="s">
        <v>159</v>
      </c>
      <c r="L82" s="39"/>
    </row>
    <row r="83" spans="1:12" ht="15">
      <c r="A83" s="23"/>
      <c r="B83" s="15"/>
      <c r="C83" s="11"/>
      <c r="D83" s="53"/>
      <c r="E83" s="50"/>
      <c r="F83" s="51"/>
      <c r="G83" s="51"/>
      <c r="H83" s="51"/>
      <c r="I83" s="51"/>
      <c r="J83" s="52"/>
      <c r="K83" s="43"/>
      <c r="L83" s="42"/>
    </row>
    <row r="84" spans="1:12" ht="15">
      <c r="A84" s="23"/>
      <c r="B84" s="15"/>
      <c r="C84" s="11"/>
      <c r="D84" s="49" t="s">
        <v>22</v>
      </c>
      <c r="E84" s="50" t="s">
        <v>83</v>
      </c>
      <c r="F84" s="51">
        <v>200</v>
      </c>
      <c r="G84" s="51">
        <v>1.5</v>
      </c>
      <c r="H84" s="51">
        <v>1.4</v>
      </c>
      <c r="I84" s="51">
        <v>25.9</v>
      </c>
      <c r="J84" s="52">
        <v>105</v>
      </c>
      <c r="K84" s="43" t="s">
        <v>160</v>
      </c>
      <c r="L84" s="42">
        <v>98.87</v>
      </c>
    </row>
    <row r="85" spans="1:12" ht="15">
      <c r="A85" s="23"/>
      <c r="B85" s="15"/>
      <c r="C85" s="11"/>
      <c r="D85" s="49" t="s">
        <v>23</v>
      </c>
      <c r="E85" s="50" t="s">
        <v>41</v>
      </c>
      <c r="F85" s="51">
        <v>60</v>
      </c>
      <c r="G85" s="51">
        <v>6.5</v>
      </c>
      <c r="H85" s="51">
        <v>7.3</v>
      </c>
      <c r="I85" s="51">
        <v>7.7</v>
      </c>
      <c r="J85" s="52">
        <v>133</v>
      </c>
      <c r="K85" s="60" t="s">
        <v>129</v>
      </c>
      <c r="L85" s="42"/>
    </row>
    <row r="86" spans="1:12" ht="15">
      <c r="A86" s="23"/>
      <c r="B86" s="15"/>
      <c r="C86" s="11"/>
      <c r="D86" s="49" t="s">
        <v>24</v>
      </c>
      <c r="E86" s="50" t="s">
        <v>54</v>
      </c>
      <c r="F86" s="51">
        <v>100</v>
      </c>
      <c r="G86" s="51">
        <v>0.4</v>
      </c>
      <c r="H86" s="51">
        <v>0.4</v>
      </c>
      <c r="I86" s="51">
        <v>10.8</v>
      </c>
      <c r="J86" s="52">
        <v>52</v>
      </c>
      <c r="K86" s="43" t="s">
        <v>139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19.299999999999997</v>
      </c>
      <c r="H89" s="19">
        <f t="shared" ref="H89" si="43">SUM(H82:H88)</f>
        <v>20</v>
      </c>
      <c r="I89" s="19">
        <f t="shared" ref="I89" si="44">SUM(I82:I88)</f>
        <v>81.599999999999994</v>
      </c>
      <c r="J89" s="19">
        <f t="shared" ref="J89:L89" si="45">SUM(J82:J88)</f>
        <v>581</v>
      </c>
      <c r="K89" s="25"/>
      <c r="L89" s="19">
        <f t="shared" si="45"/>
        <v>98.87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54" t="s">
        <v>26</v>
      </c>
      <c r="E90" s="55" t="s">
        <v>84</v>
      </c>
      <c r="F90" s="56">
        <v>60</v>
      </c>
      <c r="G90" s="56">
        <v>0.6</v>
      </c>
      <c r="H90" s="56">
        <v>0.2</v>
      </c>
      <c r="I90" s="56">
        <v>2.2000000000000002</v>
      </c>
      <c r="J90" s="57">
        <v>14</v>
      </c>
      <c r="K90" s="43" t="s">
        <v>161</v>
      </c>
      <c r="L90" s="42"/>
    </row>
    <row r="91" spans="1:12" ht="15">
      <c r="A91" s="23"/>
      <c r="B91" s="15"/>
      <c r="C91" s="11"/>
      <c r="D91" s="49" t="s">
        <v>27</v>
      </c>
      <c r="E91" s="50" t="s">
        <v>85</v>
      </c>
      <c r="F91" s="51">
        <v>205</v>
      </c>
      <c r="G91" s="51">
        <v>2.5</v>
      </c>
      <c r="H91" s="51">
        <v>4.0999999999999996</v>
      </c>
      <c r="I91" s="51">
        <v>11</v>
      </c>
      <c r="J91" s="52">
        <v>81</v>
      </c>
      <c r="K91" s="43" t="s">
        <v>162</v>
      </c>
      <c r="L91" s="42"/>
    </row>
    <row r="92" spans="1:12" ht="15">
      <c r="A92" s="23"/>
      <c r="B92" s="15"/>
      <c r="C92" s="11"/>
      <c r="D92" s="49" t="s">
        <v>28</v>
      </c>
      <c r="E92" s="50" t="s">
        <v>86</v>
      </c>
      <c r="F92" s="51">
        <v>90</v>
      </c>
      <c r="G92" s="51">
        <v>13.9</v>
      </c>
      <c r="H92" s="51">
        <v>13.6</v>
      </c>
      <c r="I92" s="51">
        <v>30.7</v>
      </c>
      <c r="J92" s="52">
        <v>265</v>
      </c>
      <c r="K92" s="43" t="s">
        <v>163</v>
      </c>
      <c r="L92" s="42">
        <v>148.25</v>
      </c>
    </row>
    <row r="93" spans="1:12" ht="15">
      <c r="A93" s="23"/>
      <c r="B93" s="15"/>
      <c r="C93" s="11"/>
      <c r="D93" s="49" t="s">
        <v>29</v>
      </c>
      <c r="E93" s="50" t="s">
        <v>87</v>
      </c>
      <c r="F93" s="51">
        <v>150</v>
      </c>
      <c r="G93" s="51">
        <v>3</v>
      </c>
      <c r="H93" s="51">
        <v>5.8</v>
      </c>
      <c r="I93" s="51">
        <v>18.8</v>
      </c>
      <c r="J93" s="52">
        <v>139</v>
      </c>
      <c r="K93" s="43" t="s">
        <v>164</v>
      </c>
      <c r="L93" s="42"/>
    </row>
    <row r="94" spans="1:12" ht="15">
      <c r="A94" s="23"/>
      <c r="B94" s="15"/>
      <c r="C94" s="11"/>
      <c r="D94" s="49" t="s">
        <v>30</v>
      </c>
      <c r="E94" s="50" t="s">
        <v>88</v>
      </c>
      <c r="F94" s="51">
        <v>200</v>
      </c>
      <c r="G94" s="51">
        <v>0.2</v>
      </c>
      <c r="H94" s="51">
        <v>0.2</v>
      </c>
      <c r="I94" s="51">
        <v>27.9</v>
      </c>
      <c r="J94" s="52">
        <v>118</v>
      </c>
      <c r="K94" s="43" t="s">
        <v>165</v>
      </c>
      <c r="L94" s="42"/>
    </row>
    <row r="95" spans="1:12" ht="15">
      <c r="A95" s="23"/>
      <c r="B95" s="15"/>
      <c r="C95" s="11"/>
      <c r="D95" s="49" t="s">
        <v>31</v>
      </c>
      <c r="E95" s="50" t="s">
        <v>49</v>
      </c>
      <c r="F95" s="51">
        <v>25</v>
      </c>
      <c r="G95" s="51">
        <v>2</v>
      </c>
      <c r="H95" s="51">
        <v>1.2</v>
      </c>
      <c r="I95" s="51">
        <v>13</v>
      </c>
      <c r="J95" s="52">
        <v>72</v>
      </c>
      <c r="K95" s="43" t="s">
        <v>130</v>
      </c>
      <c r="L95" s="42"/>
    </row>
    <row r="96" spans="1:12" ht="15">
      <c r="A96" s="23"/>
      <c r="B96" s="15"/>
      <c r="C96" s="11"/>
      <c r="D96" s="49" t="s">
        <v>32</v>
      </c>
      <c r="E96" s="50" t="s">
        <v>60</v>
      </c>
      <c r="F96" s="51">
        <v>40</v>
      </c>
      <c r="G96" s="51">
        <v>3.2</v>
      </c>
      <c r="H96" s="51">
        <v>1.7</v>
      </c>
      <c r="I96" s="51">
        <v>13.4</v>
      </c>
      <c r="J96" s="52">
        <v>72</v>
      </c>
      <c r="K96" s="43" t="s">
        <v>130</v>
      </c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25.4</v>
      </c>
      <c r="H99" s="19">
        <f t="shared" ref="H99" si="47">SUM(H90:H98)</f>
        <v>26.799999999999997</v>
      </c>
      <c r="I99" s="19">
        <f t="shared" ref="I99" si="48">SUM(I90:I98)</f>
        <v>117</v>
      </c>
      <c r="J99" s="19">
        <f t="shared" ref="J99:L99" si="49">SUM(J90:J98)</f>
        <v>761</v>
      </c>
      <c r="K99" s="25"/>
      <c r="L99" s="19">
        <f t="shared" si="49"/>
        <v>148.25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1280</v>
      </c>
      <c r="G100" s="32">
        <f t="shared" ref="G100" si="50">G89+G99</f>
        <v>44.699999999999996</v>
      </c>
      <c r="H100" s="32">
        <f t="shared" ref="H100" si="51">H89+H99</f>
        <v>46.8</v>
      </c>
      <c r="I100" s="32">
        <f t="shared" ref="I100" si="52">I89+I99</f>
        <v>198.6</v>
      </c>
      <c r="J100" s="32">
        <f t="shared" ref="J100:L100" si="53">J89+J99</f>
        <v>1342</v>
      </c>
      <c r="K100" s="32"/>
      <c r="L100" s="32">
        <f t="shared" si="53"/>
        <v>247.12</v>
      </c>
    </row>
    <row r="101" spans="1:12" ht="15">
      <c r="A101" s="20">
        <v>2</v>
      </c>
      <c r="B101" s="21">
        <v>6</v>
      </c>
      <c r="C101" s="22" t="s">
        <v>20</v>
      </c>
      <c r="D101" s="49" t="s">
        <v>21</v>
      </c>
      <c r="E101" s="50" t="s">
        <v>89</v>
      </c>
      <c r="F101" s="51">
        <v>175</v>
      </c>
      <c r="G101" s="51">
        <v>6.5</v>
      </c>
      <c r="H101" s="51">
        <v>6.9</v>
      </c>
      <c r="I101" s="51">
        <v>24.9</v>
      </c>
      <c r="J101" s="52">
        <v>184</v>
      </c>
      <c r="K101" s="40" t="s">
        <v>127</v>
      </c>
      <c r="L101" s="39"/>
    </row>
    <row r="102" spans="1:12" ht="15">
      <c r="A102" s="23"/>
      <c r="B102" s="15"/>
      <c r="C102" s="11"/>
      <c r="D102" s="53"/>
      <c r="E102" s="50"/>
      <c r="F102" s="51"/>
      <c r="G102" s="51"/>
      <c r="H102" s="51"/>
      <c r="I102" s="51"/>
      <c r="J102" s="52"/>
      <c r="K102" s="43"/>
      <c r="L102" s="42"/>
    </row>
    <row r="103" spans="1:12" ht="15">
      <c r="A103" s="23"/>
      <c r="B103" s="15"/>
      <c r="C103" s="11"/>
      <c r="D103" s="49" t="s">
        <v>22</v>
      </c>
      <c r="E103" s="50" t="s">
        <v>40</v>
      </c>
      <c r="F103" s="51">
        <v>200</v>
      </c>
      <c r="G103" s="51">
        <v>1.5</v>
      </c>
      <c r="H103" s="51">
        <v>1.3</v>
      </c>
      <c r="I103" s="51">
        <v>22.4</v>
      </c>
      <c r="J103" s="52">
        <v>107</v>
      </c>
      <c r="K103" s="43" t="s">
        <v>128</v>
      </c>
      <c r="L103" s="42">
        <v>98.87</v>
      </c>
    </row>
    <row r="104" spans="1:12" ht="15">
      <c r="A104" s="23"/>
      <c r="B104" s="15"/>
      <c r="C104" s="11"/>
      <c r="D104" s="49" t="s">
        <v>23</v>
      </c>
      <c r="E104" s="50" t="s">
        <v>90</v>
      </c>
      <c r="F104" s="51">
        <v>15</v>
      </c>
      <c r="G104" s="51">
        <v>1.2</v>
      </c>
      <c r="H104" s="51">
        <v>0.7</v>
      </c>
      <c r="I104" s="51">
        <v>7.8</v>
      </c>
      <c r="J104" s="52">
        <v>43</v>
      </c>
      <c r="K104" s="43" t="s">
        <v>130</v>
      </c>
      <c r="L104" s="42"/>
    </row>
    <row r="105" spans="1:12" ht="15">
      <c r="A105" s="23"/>
      <c r="B105" s="15"/>
      <c r="C105" s="11"/>
      <c r="D105" s="49" t="s">
        <v>24</v>
      </c>
      <c r="E105" s="50" t="s">
        <v>42</v>
      </c>
      <c r="F105" s="51">
        <v>100</v>
      </c>
      <c r="G105" s="51">
        <v>0.8</v>
      </c>
      <c r="H105" s="51">
        <v>0</v>
      </c>
      <c r="I105" s="51">
        <v>7.5</v>
      </c>
      <c r="J105" s="52">
        <v>38</v>
      </c>
      <c r="K105" s="43" t="s">
        <v>130</v>
      </c>
      <c r="L105" s="42"/>
    </row>
    <row r="106" spans="1:12" ht="15">
      <c r="A106" s="23"/>
      <c r="B106" s="15"/>
      <c r="C106" s="11"/>
      <c r="D106" s="53" t="s">
        <v>23</v>
      </c>
      <c r="E106" s="50" t="s">
        <v>41</v>
      </c>
      <c r="F106" s="51">
        <v>60</v>
      </c>
      <c r="G106" s="51">
        <v>9.1999999999999993</v>
      </c>
      <c r="H106" s="51">
        <v>10.4</v>
      </c>
      <c r="I106" s="51">
        <v>10.8</v>
      </c>
      <c r="J106" s="52">
        <v>187</v>
      </c>
      <c r="K106" s="60" t="s">
        <v>129</v>
      </c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19.2</v>
      </c>
      <c r="H108" s="19">
        <f t="shared" si="54"/>
        <v>19.3</v>
      </c>
      <c r="I108" s="19">
        <f t="shared" si="54"/>
        <v>73.399999999999991</v>
      </c>
      <c r="J108" s="19">
        <f t="shared" si="54"/>
        <v>559</v>
      </c>
      <c r="K108" s="25"/>
      <c r="L108" s="19">
        <f t="shared" ref="L108" si="55">SUM(L101:L107)</f>
        <v>98.87</v>
      </c>
    </row>
    <row r="109" spans="1:12" ht="25.5">
      <c r="A109" s="26">
        <f>A101</f>
        <v>2</v>
      </c>
      <c r="B109" s="13">
        <v>6</v>
      </c>
      <c r="C109" s="10" t="s">
        <v>25</v>
      </c>
      <c r="D109" s="54" t="s">
        <v>26</v>
      </c>
      <c r="E109" s="55" t="s">
        <v>171</v>
      </c>
      <c r="F109" s="56">
        <v>70</v>
      </c>
      <c r="G109" s="56">
        <v>3.4</v>
      </c>
      <c r="H109" s="56">
        <v>4.9000000000000004</v>
      </c>
      <c r="I109" s="56">
        <v>9</v>
      </c>
      <c r="J109" s="57">
        <v>103</v>
      </c>
      <c r="K109" s="43" t="s">
        <v>167</v>
      </c>
      <c r="L109" s="42"/>
    </row>
    <row r="110" spans="1:12" ht="15">
      <c r="A110" s="23"/>
      <c r="B110" s="15"/>
      <c r="C110" s="11"/>
      <c r="D110" s="49" t="s">
        <v>27</v>
      </c>
      <c r="E110" s="50" t="s">
        <v>91</v>
      </c>
      <c r="F110" s="51">
        <v>205</v>
      </c>
      <c r="G110" s="51">
        <v>2.4</v>
      </c>
      <c r="H110" s="51">
        <v>4</v>
      </c>
      <c r="I110" s="51">
        <v>4</v>
      </c>
      <c r="J110" s="52">
        <v>60</v>
      </c>
      <c r="K110" s="43" t="s">
        <v>168</v>
      </c>
      <c r="L110" s="42">
        <v>148.25</v>
      </c>
    </row>
    <row r="111" spans="1:12" ht="15">
      <c r="A111" s="23"/>
      <c r="B111" s="15"/>
      <c r="C111" s="11"/>
      <c r="D111" s="49" t="s">
        <v>28</v>
      </c>
      <c r="E111" s="50" t="s">
        <v>92</v>
      </c>
      <c r="F111" s="51">
        <v>240</v>
      </c>
      <c r="G111" s="51">
        <v>14.1</v>
      </c>
      <c r="H111" s="51">
        <v>14.3</v>
      </c>
      <c r="I111" s="51">
        <v>49.9</v>
      </c>
      <c r="J111" s="52">
        <v>357</v>
      </c>
      <c r="K111" s="43" t="s">
        <v>169</v>
      </c>
      <c r="L111" s="42"/>
    </row>
    <row r="112" spans="1:12" ht="15">
      <c r="A112" s="23"/>
      <c r="B112" s="15"/>
      <c r="C112" s="11"/>
      <c r="D112" s="49" t="s">
        <v>29</v>
      </c>
      <c r="E112" s="50"/>
      <c r="F112" s="51"/>
      <c r="G112" s="51"/>
      <c r="H112" s="51"/>
      <c r="I112" s="51"/>
      <c r="J112" s="52"/>
      <c r="K112" s="43"/>
      <c r="L112" s="42"/>
    </row>
    <row r="113" spans="1:12" ht="15">
      <c r="A113" s="23"/>
      <c r="B113" s="15"/>
      <c r="C113" s="11"/>
      <c r="D113" s="49" t="s">
        <v>30</v>
      </c>
      <c r="E113" s="50" t="s">
        <v>93</v>
      </c>
      <c r="F113" s="51">
        <v>200</v>
      </c>
      <c r="G113" s="51">
        <v>0.5</v>
      </c>
      <c r="H113" s="51">
        <v>0.1</v>
      </c>
      <c r="I113" s="51">
        <v>29.8</v>
      </c>
      <c r="J113" s="52">
        <v>141</v>
      </c>
      <c r="K113" s="43" t="s">
        <v>170</v>
      </c>
      <c r="L113" s="42"/>
    </row>
    <row r="114" spans="1:12" ht="15">
      <c r="A114" s="23"/>
      <c r="B114" s="15"/>
      <c r="C114" s="11"/>
      <c r="D114" s="49" t="s">
        <v>31</v>
      </c>
      <c r="E114" s="50" t="s">
        <v>43</v>
      </c>
      <c r="F114" s="51">
        <v>15</v>
      </c>
      <c r="G114" s="51">
        <v>1.2</v>
      </c>
      <c r="H114" s="51">
        <v>0.7</v>
      </c>
      <c r="I114" s="51">
        <v>7.8</v>
      </c>
      <c r="J114" s="52">
        <v>43</v>
      </c>
      <c r="K114" s="43" t="s">
        <v>130</v>
      </c>
      <c r="L114" s="42"/>
    </row>
    <row r="115" spans="1:12" ht="15">
      <c r="A115" s="23"/>
      <c r="B115" s="15"/>
      <c r="C115" s="11"/>
      <c r="D115" s="49" t="s">
        <v>32</v>
      </c>
      <c r="E115" s="50" t="s">
        <v>69</v>
      </c>
      <c r="F115" s="51">
        <v>20</v>
      </c>
      <c r="G115" s="51">
        <v>1.6</v>
      </c>
      <c r="H115" s="51">
        <v>0.9</v>
      </c>
      <c r="I115" s="51">
        <v>6.7</v>
      </c>
      <c r="J115" s="52">
        <v>36</v>
      </c>
      <c r="K115" s="43" t="s">
        <v>130</v>
      </c>
      <c r="L115" s="42"/>
    </row>
    <row r="116" spans="1:12" ht="15">
      <c r="A116" s="23"/>
      <c r="B116" s="15"/>
      <c r="C116" s="11"/>
      <c r="D116" s="53" t="s">
        <v>79</v>
      </c>
      <c r="E116" s="50" t="s">
        <v>94</v>
      </c>
      <c r="F116" s="51">
        <v>101</v>
      </c>
      <c r="G116" s="51">
        <v>5</v>
      </c>
      <c r="H116" s="51">
        <v>2.5</v>
      </c>
      <c r="I116" s="51">
        <v>8.5</v>
      </c>
      <c r="J116" s="52">
        <v>87</v>
      </c>
      <c r="K116" s="43" t="s">
        <v>130</v>
      </c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851</v>
      </c>
      <c r="G118" s="19">
        <f t="shared" ref="G118:J118" si="56">SUM(G109:G117)</f>
        <v>28.2</v>
      </c>
      <c r="H118" s="19">
        <f t="shared" si="56"/>
        <v>27.400000000000002</v>
      </c>
      <c r="I118" s="19">
        <f t="shared" si="56"/>
        <v>115.7</v>
      </c>
      <c r="J118" s="19">
        <f t="shared" si="56"/>
        <v>827</v>
      </c>
      <c r="K118" s="25"/>
      <c r="L118" s="19">
        <f t="shared" ref="L118" si="57">SUM(L109:L117)</f>
        <v>148.25</v>
      </c>
    </row>
    <row r="119" spans="1:12" ht="15.75" thickBot="1">
      <c r="A119" s="29">
        <f>A101</f>
        <v>2</v>
      </c>
      <c r="B119" s="30">
        <f>B101</f>
        <v>6</v>
      </c>
      <c r="C119" s="64" t="s">
        <v>4</v>
      </c>
      <c r="D119" s="65"/>
      <c r="E119" s="31"/>
      <c r="F119" s="32">
        <f>F108+F118</f>
        <v>1401</v>
      </c>
      <c r="G119" s="32">
        <f t="shared" ref="G119" si="58">G108+G118</f>
        <v>47.4</v>
      </c>
      <c r="H119" s="32">
        <f t="shared" ref="H119" si="59">H108+H118</f>
        <v>46.7</v>
      </c>
      <c r="I119" s="32">
        <f t="shared" ref="I119" si="60">I108+I118</f>
        <v>189.1</v>
      </c>
      <c r="J119" s="32">
        <f t="shared" ref="J119:L119" si="61">J108+J118</f>
        <v>1386</v>
      </c>
      <c r="K119" s="32"/>
      <c r="L119" s="32">
        <f t="shared" si="61"/>
        <v>247.12</v>
      </c>
    </row>
    <row r="120" spans="1:12" ht="25.5">
      <c r="A120" s="14">
        <v>2</v>
      </c>
      <c r="B120" s="15">
        <v>7</v>
      </c>
      <c r="C120" s="22" t="s">
        <v>20</v>
      </c>
      <c r="D120" s="49" t="s">
        <v>21</v>
      </c>
      <c r="E120" s="50" t="s">
        <v>95</v>
      </c>
      <c r="F120" s="51">
        <v>90</v>
      </c>
      <c r="G120" s="51">
        <v>10.3</v>
      </c>
      <c r="H120" s="51">
        <v>13.2</v>
      </c>
      <c r="I120" s="51">
        <v>5.5</v>
      </c>
      <c r="J120" s="52">
        <v>137</v>
      </c>
      <c r="K120" s="40" t="s">
        <v>173</v>
      </c>
      <c r="L120" s="39"/>
    </row>
    <row r="121" spans="1:12" ht="15">
      <c r="A121" s="14"/>
      <c r="B121" s="15"/>
      <c r="C121" s="11"/>
      <c r="D121" s="53" t="s">
        <v>21</v>
      </c>
      <c r="E121" s="50" t="s">
        <v>96</v>
      </c>
      <c r="F121" s="51">
        <v>150</v>
      </c>
      <c r="G121" s="51">
        <v>3.6</v>
      </c>
      <c r="H121" s="51">
        <v>4.5999999999999996</v>
      </c>
      <c r="I121" s="51">
        <v>37.700000000000003</v>
      </c>
      <c r="J121" s="52">
        <v>206</v>
      </c>
      <c r="K121" s="43" t="s">
        <v>172</v>
      </c>
      <c r="L121" s="42">
        <v>98.87</v>
      </c>
    </row>
    <row r="122" spans="1:12" ht="15">
      <c r="A122" s="14"/>
      <c r="B122" s="15"/>
      <c r="C122" s="11"/>
      <c r="D122" s="49" t="s">
        <v>22</v>
      </c>
      <c r="E122" s="50" t="s">
        <v>97</v>
      </c>
      <c r="F122" s="51">
        <v>200</v>
      </c>
      <c r="G122" s="51">
        <v>0.2</v>
      </c>
      <c r="H122" s="51">
        <v>0.1</v>
      </c>
      <c r="I122" s="51">
        <v>15</v>
      </c>
      <c r="J122" s="52">
        <v>60</v>
      </c>
      <c r="K122" s="43" t="s">
        <v>137</v>
      </c>
      <c r="L122" s="42"/>
    </row>
    <row r="123" spans="1:12" ht="15">
      <c r="A123" s="14"/>
      <c r="B123" s="15"/>
      <c r="C123" s="11"/>
      <c r="D123" s="49" t="s">
        <v>23</v>
      </c>
      <c r="E123" s="50" t="s">
        <v>98</v>
      </c>
      <c r="F123" s="51">
        <v>60</v>
      </c>
      <c r="G123" s="51">
        <v>1.2</v>
      </c>
      <c r="H123" s="51">
        <v>0.5</v>
      </c>
      <c r="I123" s="51">
        <v>20.5</v>
      </c>
      <c r="J123" s="52">
        <v>89</v>
      </c>
      <c r="K123" s="60" t="s">
        <v>166</v>
      </c>
      <c r="L123" s="42"/>
    </row>
    <row r="124" spans="1:12" ht="15">
      <c r="A124" s="14"/>
      <c r="B124" s="15"/>
      <c r="C124" s="11"/>
      <c r="D124" s="49" t="s">
        <v>24</v>
      </c>
      <c r="E124" s="50" t="s">
        <v>42</v>
      </c>
      <c r="F124" s="51">
        <v>100</v>
      </c>
      <c r="G124" s="51">
        <v>0.8</v>
      </c>
      <c r="H124" s="51">
        <v>0</v>
      </c>
      <c r="I124" s="51">
        <v>7.5</v>
      </c>
      <c r="J124" s="52">
        <v>38</v>
      </c>
      <c r="K124" s="43" t="s">
        <v>130</v>
      </c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16.099999999999998</v>
      </c>
      <c r="H127" s="19">
        <f t="shared" si="62"/>
        <v>18.399999999999999</v>
      </c>
      <c r="I127" s="19">
        <f t="shared" si="62"/>
        <v>86.2</v>
      </c>
      <c r="J127" s="19">
        <f t="shared" si="62"/>
        <v>530</v>
      </c>
      <c r="K127" s="25"/>
      <c r="L127" s="19">
        <f t="shared" ref="L127" si="63">SUM(L120:L126)</f>
        <v>98.87</v>
      </c>
    </row>
    <row r="128" spans="1:12" ht="15">
      <c r="A128" s="13">
        <f>A120</f>
        <v>2</v>
      </c>
      <c r="B128" s="13">
        <v>7</v>
      </c>
      <c r="C128" s="10" t="s">
        <v>25</v>
      </c>
      <c r="D128" s="54" t="s">
        <v>26</v>
      </c>
      <c r="E128" s="55" t="s">
        <v>99</v>
      </c>
      <c r="F128" s="56">
        <v>100</v>
      </c>
      <c r="G128" s="56">
        <v>1.2</v>
      </c>
      <c r="H128" s="56">
        <v>5.2</v>
      </c>
      <c r="I128" s="56">
        <v>9.5</v>
      </c>
      <c r="J128" s="57">
        <v>90</v>
      </c>
      <c r="K128" s="43" t="s">
        <v>174</v>
      </c>
      <c r="L128" s="42"/>
    </row>
    <row r="129" spans="1:12" ht="25.5">
      <c r="A129" s="14"/>
      <c r="B129" s="15"/>
      <c r="C129" s="11"/>
      <c r="D129" s="49" t="s">
        <v>27</v>
      </c>
      <c r="E129" s="50" t="s">
        <v>100</v>
      </c>
      <c r="F129" s="51">
        <v>215</v>
      </c>
      <c r="G129" s="51">
        <v>5.0999999999999996</v>
      </c>
      <c r="H129" s="51">
        <v>3.6</v>
      </c>
      <c r="I129" s="51">
        <v>16.899999999999999</v>
      </c>
      <c r="J129" s="52">
        <v>113</v>
      </c>
      <c r="K129" s="43" t="s">
        <v>175</v>
      </c>
      <c r="L129" s="42"/>
    </row>
    <row r="130" spans="1:12" ht="15">
      <c r="A130" s="14"/>
      <c r="B130" s="15"/>
      <c r="C130" s="11"/>
      <c r="D130" s="49" t="s">
        <v>28</v>
      </c>
      <c r="E130" s="50" t="s">
        <v>101</v>
      </c>
      <c r="F130" s="51">
        <v>100</v>
      </c>
      <c r="G130" s="51">
        <v>11.7</v>
      </c>
      <c r="H130" s="51">
        <v>8.5</v>
      </c>
      <c r="I130" s="51">
        <v>8.5</v>
      </c>
      <c r="J130" s="52">
        <v>170</v>
      </c>
      <c r="K130" s="43" t="s">
        <v>176</v>
      </c>
      <c r="L130" s="42">
        <v>148.25</v>
      </c>
    </row>
    <row r="131" spans="1:12" ht="15">
      <c r="A131" s="14"/>
      <c r="B131" s="15"/>
      <c r="C131" s="11"/>
      <c r="D131" s="49" t="s">
        <v>29</v>
      </c>
      <c r="E131" s="50" t="s">
        <v>102</v>
      </c>
      <c r="F131" s="51">
        <v>150</v>
      </c>
      <c r="G131" s="51">
        <v>3.1</v>
      </c>
      <c r="H131" s="51">
        <v>5.4</v>
      </c>
      <c r="I131" s="51">
        <v>20.3</v>
      </c>
      <c r="J131" s="52">
        <v>141</v>
      </c>
      <c r="K131" s="43" t="s">
        <v>177</v>
      </c>
      <c r="L131" s="42"/>
    </row>
    <row r="132" spans="1:12" ht="15">
      <c r="A132" s="14"/>
      <c r="B132" s="15"/>
      <c r="C132" s="11"/>
      <c r="D132" s="49" t="s">
        <v>30</v>
      </c>
      <c r="E132" s="50" t="s">
        <v>103</v>
      </c>
      <c r="F132" s="51">
        <v>200</v>
      </c>
      <c r="G132" s="51">
        <v>0.5</v>
      </c>
      <c r="H132" s="51">
        <v>0.1</v>
      </c>
      <c r="I132" s="51">
        <v>28.1</v>
      </c>
      <c r="J132" s="52">
        <v>116</v>
      </c>
      <c r="K132" s="43" t="s">
        <v>178</v>
      </c>
      <c r="L132" s="42"/>
    </row>
    <row r="133" spans="1:12" ht="15">
      <c r="A133" s="14"/>
      <c r="B133" s="15"/>
      <c r="C133" s="11"/>
      <c r="D133" s="49" t="s">
        <v>31</v>
      </c>
      <c r="E133" s="50" t="s">
        <v>90</v>
      </c>
      <c r="F133" s="51">
        <v>15</v>
      </c>
      <c r="G133" s="51">
        <v>1.2</v>
      </c>
      <c r="H133" s="51">
        <v>0.7</v>
      </c>
      <c r="I133" s="51">
        <v>7.8</v>
      </c>
      <c r="J133" s="52">
        <v>43</v>
      </c>
      <c r="K133" s="43" t="s">
        <v>130</v>
      </c>
      <c r="L133" s="42"/>
    </row>
    <row r="134" spans="1:12" ht="15">
      <c r="A134" s="14"/>
      <c r="B134" s="15"/>
      <c r="C134" s="11"/>
      <c r="D134" s="49" t="s">
        <v>32</v>
      </c>
      <c r="E134" s="50" t="s">
        <v>50</v>
      </c>
      <c r="F134" s="51">
        <v>20</v>
      </c>
      <c r="G134" s="51">
        <v>1.6</v>
      </c>
      <c r="H134" s="51">
        <v>0.9</v>
      </c>
      <c r="I134" s="51">
        <v>6.7</v>
      </c>
      <c r="J134" s="52">
        <v>36</v>
      </c>
      <c r="K134" s="43" t="s">
        <v>130</v>
      </c>
      <c r="L134" s="42"/>
    </row>
    <row r="135" spans="1:12" ht="15">
      <c r="A135" s="14"/>
      <c r="B135" s="15"/>
      <c r="C135" s="11"/>
      <c r="D135" s="53" t="s">
        <v>79</v>
      </c>
      <c r="E135" s="50" t="s">
        <v>104</v>
      </c>
      <c r="F135" s="51">
        <v>40</v>
      </c>
      <c r="G135" s="51">
        <v>1.5</v>
      </c>
      <c r="H135" s="51">
        <v>2.4</v>
      </c>
      <c r="I135" s="51">
        <v>13.4</v>
      </c>
      <c r="J135" s="52">
        <v>67</v>
      </c>
      <c r="K135" s="43" t="s">
        <v>130</v>
      </c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25.900000000000002</v>
      </c>
      <c r="H137" s="19">
        <f t="shared" si="64"/>
        <v>26.8</v>
      </c>
      <c r="I137" s="19">
        <f t="shared" si="64"/>
        <v>111.20000000000002</v>
      </c>
      <c r="J137" s="19">
        <f t="shared" si="64"/>
        <v>776</v>
      </c>
      <c r="K137" s="25"/>
      <c r="L137" s="19">
        <f t="shared" ref="L137" si="65">SUM(L128:L136)</f>
        <v>148.25</v>
      </c>
    </row>
    <row r="138" spans="1:12" ht="15.75" thickBot="1">
      <c r="A138" s="33">
        <f>A120</f>
        <v>2</v>
      </c>
      <c r="B138" s="33">
        <f>B120</f>
        <v>7</v>
      </c>
      <c r="C138" s="64" t="s">
        <v>4</v>
      </c>
      <c r="D138" s="65"/>
      <c r="E138" s="31"/>
      <c r="F138" s="32">
        <f>F127+F137</f>
        <v>1440</v>
      </c>
      <c r="G138" s="32">
        <f t="shared" ref="G138" si="66">G127+G137</f>
        <v>42</v>
      </c>
      <c r="H138" s="32">
        <f t="shared" ref="H138" si="67">H127+H137</f>
        <v>45.2</v>
      </c>
      <c r="I138" s="32">
        <f t="shared" ref="I138" si="68">I127+I137</f>
        <v>197.40000000000003</v>
      </c>
      <c r="J138" s="32">
        <f t="shared" ref="J138:L138" si="69">J127+J137</f>
        <v>1306</v>
      </c>
      <c r="K138" s="32"/>
      <c r="L138" s="32">
        <f t="shared" si="69"/>
        <v>247.12</v>
      </c>
    </row>
    <row r="139" spans="1:12" ht="15">
      <c r="A139" s="20">
        <v>2</v>
      </c>
      <c r="B139" s="21">
        <v>8</v>
      </c>
      <c r="C139" s="22" t="s">
        <v>20</v>
      </c>
      <c r="D139" s="49" t="s">
        <v>21</v>
      </c>
      <c r="E139" s="50" t="s">
        <v>105</v>
      </c>
      <c r="F139" s="51">
        <v>150</v>
      </c>
      <c r="G139" s="51">
        <v>11.6</v>
      </c>
      <c r="H139" s="51">
        <v>12.1</v>
      </c>
      <c r="I139" s="51">
        <v>27.6</v>
      </c>
      <c r="J139" s="52">
        <v>313</v>
      </c>
      <c r="K139" s="40" t="s">
        <v>180</v>
      </c>
      <c r="L139" s="39"/>
    </row>
    <row r="140" spans="1:12" ht="15">
      <c r="A140" s="23"/>
      <c r="B140" s="15"/>
      <c r="C140" s="11"/>
      <c r="D140" s="53" t="s">
        <v>21</v>
      </c>
      <c r="E140" s="50"/>
      <c r="F140" s="51"/>
      <c r="G140" s="51"/>
      <c r="H140" s="51"/>
      <c r="I140" s="51"/>
      <c r="J140" s="52"/>
      <c r="K140" s="43"/>
      <c r="L140" s="42"/>
    </row>
    <row r="141" spans="1:12" ht="15">
      <c r="A141" s="23"/>
      <c r="B141" s="15"/>
      <c r="C141" s="11"/>
      <c r="D141" s="49" t="s">
        <v>22</v>
      </c>
      <c r="E141" s="50" t="s">
        <v>62</v>
      </c>
      <c r="F141" s="51">
        <v>205</v>
      </c>
      <c r="G141" s="51">
        <v>0.3</v>
      </c>
      <c r="H141" s="51">
        <v>0.1</v>
      </c>
      <c r="I141" s="51">
        <v>15.2</v>
      </c>
      <c r="J141" s="52">
        <v>62</v>
      </c>
      <c r="K141" s="43" t="s">
        <v>147</v>
      </c>
      <c r="L141" s="42">
        <v>98.87</v>
      </c>
    </row>
    <row r="142" spans="1:12" ht="15.75" customHeight="1">
      <c r="A142" s="23"/>
      <c r="B142" s="15"/>
      <c r="C142" s="11"/>
      <c r="D142" s="49" t="s">
        <v>23</v>
      </c>
      <c r="E142" s="50"/>
      <c r="F142" s="51"/>
      <c r="G142" s="51"/>
      <c r="H142" s="51"/>
      <c r="I142" s="51"/>
      <c r="J142" s="52"/>
      <c r="K142" s="43"/>
      <c r="L142" s="42"/>
    </row>
    <row r="143" spans="1:12" ht="15">
      <c r="A143" s="23"/>
      <c r="B143" s="15"/>
      <c r="C143" s="11"/>
      <c r="D143" s="49" t="s">
        <v>24</v>
      </c>
      <c r="E143" s="50"/>
      <c r="F143" s="51"/>
      <c r="G143" s="51"/>
      <c r="H143" s="51"/>
      <c r="I143" s="51"/>
      <c r="J143" s="52"/>
      <c r="K143" s="43"/>
      <c r="L143" s="42"/>
    </row>
    <row r="144" spans="1:12" ht="15">
      <c r="A144" s="23"/>
      <c r="B144" s="15"/>
      <c r="C144" s="11"/>
      <c r="D144" s="53" t="s">
        <v>70</v>
      </c>
      <c r="E144" s="50" t="s">
        <v>106</v>
      </c>
      <c r="F144" s="51">
        <v>180</v>
      </c>
      <c r="G144" s="51">
        <v>2.7</v>
      </c>
      <c r="H144" s="51">
        <v>0.9</v>
      </c>
      <c r="I144" s="51">
        <v>37.799999999999997</v>
      </c>
      <c r="J144" s="52">
        <v>95</v>
      </c>
      <c r="K144" s="43" t="s">
        <v>130</v>
      </c>
      <c r="L144" s="42"/>
    </row>
    <row r="145" spans="1:12" ht="25.5">
      <c r="A145" s="23"/>
      <c r="B145" s="15"/>
      <c r="C145" s="11"/>
      <c r="D145" s="53" t="s">
        <v>26</v>
      </c>
      <c r="E145" s="50" t="s">
        <v>107</v>
      </c>
      <c r="F145" s="51">
        <v>60</v>
      </c>
      <c r="G145" s="51">
        <v>0.5</v>
      </c>
      <c r="H145" s="51">
        <v>5.0999999999999996</v>
      </c>
      <c r="I145" s="51">
        <v>1</v>
      </c>
      <c r="J145" s="52">
        <v>64</v>
      </c>
      <c r="K145" s="43" t="s">
        <v>179</v>
      </c>
      <c r="L145" s="42"/>
    </row>
    <row r="146" spans="1:12" ht="15">
      <c r="A146" s="23"/>
      <c r="B146" s="15"/>
      <c r="C146" s="11"/>
      <c r="D146" s="53" t="s">
        <v>32</v>
      </c>
      <c r="E146" s="50" t="s">
        <v>50</v>
      </c>
      <c r="F146" s="51">
        <v>15</v>
      </c>
      <c r="G146" s="51">
        <v>1.2</v>
      </c>
      <c r="H146" s="51">
        <v>0.6</v>
      </c>
      <c r="I146" s="51">
        <v>5</v>
      </c>
      <c r="J146" s="52">
        <v>27</v>
      </c>
      <c r="K146" s="43" t="s">
        <v>130</v>
      </c>
      <c r="L146" s="42"/>
    </row>
    <row r="147" spans="1:12" ht="1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>
      <c r="A148" s="24"/>
      <c r="B148" s="17"/>
      <c r="C148" s="8"/>
      <c r="D148" s="18" t="s">
        <v>33</v>
      </c>
      <c r="E148" s="9"/>
      <c r="F148" s="19">
        <f>SUM(F139:F147)</f>
        <v>610</v>
      </c>
      <c r="G148" s="19">
        <f t="shared" ref="G148:J148" si="70">SUM(G139:G147)</f>
        <v>16.3</v>
      </c>
      <c r="H148" s="19">
        <f t="shared" si="70"/>
        <v>18.8</v>
      </c>
      <c r="I148" s="19">
        <f t="shared" si="70"/>
        <v>86.6</v>
      </c>
      <c r="J148" s="19">
        <f t="shared" si="70"/>
        <v>561</v>
      </c>
      <c r="K148" s="25"/>
      <c r="L148" s="19">
        <f t="shared" ref="L148" si="71">SUM(L139:L147)</f>
        <v>98.87</v>
      </c>
    </row>
    <row r="149" spans="1:12" ht="15">
      <c r="A149" s="26">
        <f>A139</f>
        <v>2</v>
      </c>
      <c r="B149" s="13">
        <v>8</v>
      </c>
      <c r="C149" s="10" t="s">
        <v>25</v>
      </c>
      <c r="D149" s="54" t="s">
        <v>26</v>
      </c>
      <c r="E149" s="55" t="s">
        <v>108</v>
      </c>
      <c r="F149" s="56">
        <v>60</v>
      </c>
      <c r="G149" s="56">
        <v>0.9</v>
      </c>
      <c r="H149" s="56">
        <v>3.2</v>
      </c>
      <c r="I149" s="56">
        <v>5.3</v>
      </c>
      <c r="J149" s="57">
        <v>54</v>
      </c>
      <c r="K149" s="43" t="s">
        <v>181</v>
      </c>
      <c r="L149" s="42"/>
    </row>
    <row r="150" spans="1:12" ht="15">
      <c r="A150" s="23"/>
      <c r="B150" s="15"/>
      <c r="C150" s="11"/>
      <c r="D150" s="49" t="s">
        <v>27</v>
      </c>
      <c r="E150" s="50" t="s">
        <v>109</v>
      </c>
      <c r="F150" s="51">
        <v>205</v>
      </c>
      <c r="G150" s="51">
        <v>2.5</v>
      </c>
      <c r="H150" s="51">
        <v>4.5</v>
      </c>
      <c r="I150" s="51">
        <v>6.4</v>
      </c>
      <c r="J150" s="52">
        <v>77</v>
      </c>
      <c r="K150" s="43" t="s">
        <v>182</v>
      </c>
      <c r="L150" s="42"/>
    </row>
    <row r="151" spans="1:12" ht="15">
      <c r="A151" s="23"/>
      <c r="B151" s="15"/>
      <c r="C151" s="11"/>
      <c r="D151" s="49" t="s">
        <v>28</v>
      </c>
      <c r="E151" s="50" t="s">
        <v>110</v>
      </c>
      <c r="F151" s="51">
        <v>240</v>
      </c>
      <c r="G151" s="51">
        <v>12.2</v>
      </c>
      <c r="H151" s="51">
        <v>13.9</v>
      </c>
      <c r="I151" s="51">
        <v>33.799999999999997</v>
      </c>
      <c r="J151" s="52">
        <v>325</v>
      </c>
      <c r="K151" s="43" t="s">
        <v>183</v>
      </c>
      <c r="L151" s="42"/>
    </row>
    <row r="152" spans="1:12" ht="15">
      <c r="A152" s="23"/>
      <c r="B152" s="15"/>
      <c r="C152" s="11"/>
      <c r="D152" s="49" t="s">
        <v>29</v>
      </c>
      <c r="E152" s="50"/>
      <c r="F152" s="51"/>
      <c r="G152" s="51"/>
      <c r="H152" s="51"/>
      <c r="I152" s="51"/>
      <c r="J152" s="52"/>
      <c r="K152" s="43"/>
      <c r="L152" s="42">
        <v>148.25</v>
      </c>
    </row>
    <row r="153" spans="1:12" ht="15">
      <c r="A153" s="23"/>
      <c r="B153" s="15"/>
      <c r="C153" s="11"/>
      <c r="D153" s="49" t="s">
        <v>30</v>
      </c>
      <c r="E153" s="50" t="s">
        <v>111</v>
      </c>
      <c r="F153" s="51">
        <v>200</v>
      </c>
      <c r="G153" s="51">
        <v>1.1000000000000001</v>
      </c>
      <c r="H153" s="51">
        <v>0.2</v>
      </c>
      <c r="I153" s="51">
        <v>19.8</v>
      </c>
      <c r="J153" s="52">
        <v>86</v>
      </c>
      <c r="K153" s="43" t="s">
        <v>135</v>
      </c>
      <c r="L153" s="42"/>
    </row>
    <row r="154" spans="1:12" ht="15">
      <c r="A154" s="23"/>
      <c r="B154" s="15"/>
      <c r="C154" s="11"/>
      <c r="D154" s="49" t="s">
        <v>31</v>
      </c>
      <c r="E154" s="50" t="s">
        <v>90</v>
      </c>
      <c r="F154" s="51">
        <v>40</v>
      </c>
      <c r="G154" s="51">
        <v>3.2</v>
      </c>
      <c r="H154" s="51">
        <v>1.9</v>
      </c>
      <c r="I154" s="51">
        <v>20.8</v>
      </c>
      <c r="J154" s="52">
        <v>115</v>
      </c>
      <c r="K154" s="43" t="s">
        <v>130</v>
      </c>
      <c r="L154" s="42"/>
    </row>
    <row r="155" spans="1:12" ht="15">
      <c r="A155" s="23"/>
      <c r="B155" s="15"/>
      <c r="C155" s="11"/>
      <c r="D155" s="49" t="s">
        <v>32</v>
      </c>
      <c r="E155" s="50" t="s">
        <v>50</v>
      </c>
      <c r="F155" s="51">
        <v>40</v>
      </c>
      <c r="G155" s="51">
        <v>3.2</v>
      </c>
      <c r="H155" s="51">
        <v>1.7</v>
      </c>
      <c r="I155" s="51">
        <v>13.4</v>
      </c>
      <c r="J155" s="52">
        <v>72</v>
      </c>
      <c r="K155" s="43" t="s">
        <v>130</v>
      </c>
      <c r="L155" s="42"/>
    </row>
    <row r="156" spans="1:12" ht="15">
      <c r="A156" s="23"/>
      <c r="B156" s="15"/>
      <c r="C156" s="11"/>
      <c r="D156" s="53" t="s">
        <v>79</v>
      </c>
      <c r="E156" s="50" t="s">
        <v>112</v>
      </c>
      <c r="F156" s="51">
        <v>101</v>
      </c>
      <c r="G156" s="51">
        <v>5</v>
      </c>
      <c r="H156" s="51">
        <v>2.5</v>
      </c>
      <c r="I156" s="51">
        <v>8.5</v>
      </c>
      <c r="J156" s="52">
        <v>87</v>
      </c>
      <c r="K156" s="43" t="s">
        <v>130</v>
      </c>
      <c r="L156" s="42"/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886</v>
      </c>
      <c r="G158" s="19">
        <f t="shared" ref="G158:J158" si="72">SUM(G149:G157)</f>
        <v>28.099999999999998</v>
      </c>
      <c r="H158" s="19">
        <f t="shared" si="72"/>
        <v>27.9</v>
      </c>
      <c r="I158" s="19">
        <f t="shared" si="72"/>
        <v>108</v>
      </c>
      <c r="J158" s="19">
        <f t="shared" si="72"/>
        <v>816</v>
      </c>
      <c r="K158" s="25"/>
      <c r="L158" s="19">
        <f t="shared" ref="L158" si="73">SUM(L149:L157)</f>
        <v>148.25</v>
      </c>
    </row>
    <row r="159" spans="1:12" ht="15.75" thickBot="1">
      <c r="A159" s="29">
        <f>A139</f>
        <v>2</v>
      </c>
      <c r="B159" s="30">
        <f>B139</f>
        <v>8</v>
      </c>
      <c r="C159" s="64" t="s">
        <v>4</v>
      </c>
      <c r="D159" s="65"/>
      <c r="E159" s="31"/>
      <c r="F159" s="32">
        <f>F148+F158</f>
        <v>1496</v>
      </c>
      <c r="G159" s="32">
        <f t="shared" ref="G159" si="74">G148+G158</f>
        <v>44.4</v>
      </c>
      <c r="H159" s="32">
        <f t="shared" ref="H159" si="75">H148+H158</f>
        <v>46.7</v>
      </c>
      <c r="I159" s="32">
        <f t="shared" ref="I159" si="76">I148+I158</f>
        <v>194.6</v>
      </c>
      <c r="J159" s="32">
        <f t="shared" ref="J159:L159" si="77">J148+J158</f>
        <v>1377</v>
      </c>
      <c r="K159" s="32"/>
      <c r="L159" s="32">
        <f t="shared" si="77"/>
        <v>247.12</v>
      </c>
    </row>
    <row r="160" spans="1:12" ht="15">
      <c r="A160" s="20">
        <v>2</v>
      </c>
      <c r="B160" s="21">
        <v>9</v>
      </c>
      <c r="C160" s="22" t="s">
        <v>20</v>
      </c>
      <c r="D160" s="49" t="s">
        <v>21</v>
      </c>
      <c r="E160" s="50" t="s">
        <v>113</v>
      </c>
      <c r="F160" s="51">
        <v>170</v>
      </c>
      <c r="G160" s="51">
        <v>5.3</v>
      </c>
      <c r="H160" s="51">
        <v>8.5</v>
      </c>
      <c r="I160" s="51">
        <v>22.8</v>
      </c>
      <c r="J160" s="52">
        <v>190</v>
      </c>
      <c r="K160" s="40" t="s">
        <v>184</v>
      </c>
      <c r="L160" s="39"/>
    </row>
    <row r="161" spans="1:12" ht="15">
      <c r="A161" s="23"/>
      <c r="B161" s="15"/>
      <c r="C161" s="11"/>
      <c r="D161" s="53" t="s">
        <v>21</v>
      </c>
      <c r="E161" s="50"/>
      <c r="F161" s="51"/>
      <c r="G161" s="51"/>
      <c r="H161" s="51"/>
      <c r="I161" s="51"/>
      <c r="J161" s="52"/>
      <c r="K161" s="43"/>
      <c r="L161" s="42"/>
    </row>
    <row r="162" spans="1:12" ht="15">
      <c r="A162" s="23"/>
      <c r="B162" s="15"/>
      <c r="C162" s="11"/>
      <c r="D162" s="49" t="s">
        <v>22</v>
      </c>
      <c r="E162" s="50" t="s">
        <v>114</v>
      </c>
      <c r="F162" s="51">
        <v>200</v>
      </c>
      <c r="G162" s="51">
        <v>2.9</v>
      </c>
      <c r="H162" s="51">
        <v>2.5</v>
      </c>
      <c r="I162" s="51">
        <v>19.8</v>
      </c>
      <c r="J162" s="52">
        <v>134</v>
      </c>
      <c r="K162" s="43" t="s">
        <v>185</v>
      </c>
      <c r="L162" s="42">
        <v>98.87</v>
      </c>
    </row>
    <row r="163" spans="1:12" ht="15">
      <c r="A163" s="23"/>
      <c r="B163" s="15"/>
      <c r="C163" s="11"/>
      <c r="D163" s="49" t="s">
        <v>23</v>
      </c>
      <c r="E163" s="50" t="s">
        <v>115</v>
      </c>
      <c r="F163" s="51">
        <v>60</v>
      </c>
      <c r="G163" s="51">
        <v>2.6</v>
      </c>
      <c r="H163" s="51">
        <v>5</v>
      </c>
      <c r="I163" s="51">
        <v>15.1</v>
      </c>
      <c r="J163" s="52">
        <v>88</v>
      </c>
      <c r="K163" s="43" t="s">
        <v>186</v>
      </c>
      <c r="L163" s="42"/>
    </row>
    <row r="164" spans="1:12" ht="15">
      <c r="A164" s="23"/>
      <c r="B164" s="15"/>
      <c r="C164" s="11"/>
      <c r="D164" s="49" t="s">
        <v>24</v>
      </c>
      <c r="E164" s="50" t="s">
        <v>54</v>
      </c>
      <c r="F164" s="51">
        <v>100</v>
      </c>
      <c r="G164" s="51">
        <v>0.4</v>
      </c>
      <c r="H164" s="51">
        <v>0.4</v>
      </c>
      <c r="I164" s="51">
        <v>10.8</v>
      </c>
      <c r="J164" s="52">
        <v>52</v>
      </c>
      <c r="K164" s="43" t="s">
        <v>139</v>
      </c>
      <c r="L164" s="42"/>
    </row>
    <row r="165" spans="1:12" ht="15">
      <c r="A165" s="23"/>
      <c r="B165" s="15"/>
      <c r="C165" s="11"/>
      <c r="D165" s="53" t="s">
        <v>79</v>
      </c>
      <c r="E165" s="50" t="s">
        <v>81</v>
      </c>
      <c r="F165" s="51">
        <v>101</v>
      </c>
      <c r="G165" s="51">
        <v>5</v>
      </c>
      <c r="H165" s="51">
        <v>2.5</v>
      </c>
      <c r="I165" s="51">
        <v>8.5</v>
      </c>
      <c r="J165" s="52">
        <v>87</v>
      </c>
      <c r="K165" s="43" t="s">
        <v>130</v>
      </c>
      <c r="L165" s="42"/>
    </row>
    <row r="166" spans="1:12" ht="15">
      <c r="A166" s="23"/>
      <c r="B166" s="15"/>
      <c r="C166" s="11"/>
      <c r="D166" s="53" t="s">
        <v>23</v>
      </c>
      <c r="E166" s="50" t="s">
        <v>69</v>
      </c>
      <c r="F166" s="51">
        <v>20</v>
      </c>
      <c r="G166" s="51">
        <v>1.6</v>
      </c>
      <c r="H166" s="51">
        <v>0.9</v>
      </c>
      <c r="I166" s="51">
        <v>6.7</v>
      </c>
      <c r="J166" s="52">
        <v>36</v>
      </c>
      <c r="K166" s="43" t="s">
        <v>130</v>
      </c>
      <c r="L166" s="42"/>
    </row>
    <row r="167" spans="1:12" ht="15.75" thickBot="1">
      <c r="A167" s="24"/>
      <c r="B167" s="17"/>
      <c r="C167" s="8"/>
      <c r="D167" s="18" t="s">
        <v>33</v>
      </c>
      <c r="E167" s="9"/>
      <c r="F167" s="19">
        <f>SUM(F160:F166)</f>
        <v>651</v>
      </c>
      <c r="G167" s="19">
        <f t="shared" ref="G167:J167" si="78">SUM(G160:G166)</f>
        <v>17.8</v>
      </c>
      <c r="H167" s="19">
        <f t="shared" si="78"/>
        <v>19.799999999999997</v>
      </c>
      <c r="I167" s="19">
        <f t="shared" si="78"/>
        <v>83.7</v>
      </c>
      <c r="J167" s="19">
        <f t="shared" si="78"/>
        <v>587</v>
      </c>
      <c r="K167" s="25"/>
      <c r="L167" s="19">
        <f t="shared" ref="L167" si="79">SUM(L160:L166)</f>
        <v>98.87</v>
      </c>
    </row>
    <row r="168" spans="1:12" ht="15">
      <c r="A168" s="26">
        <f>A160</f>
        <v>2</v>
      </c>
      <c r="B168" s="13">
        <v>9</v>
      </c>
      <c r="C168" s="10" t="s">
        <v>25</v>
      </c>
      <c r="D168" s="54" t="s">
        <v>26</v>
      </c>
      <c r="E168" s="55" t="s">
        <v>84</v>
      </c>
      <c r="F168" s="56">
        <v>60</v>
      </c>
      <c r="G168" s="56">
        <v>0.6</v>
      </c>
      <c r="H168" s="56">
        <v>0.2</v>
      </c>
      <c r="I168" s="56">
        <v>2.2000000000000002</v>
      </c>
      <c r="J168" s="57">
        <v>14</v>
      </c>
      <c r="K168" s="43" t="s">
        <v>161</v>
      </c>
      <c r="L168" s="42"/>
    </row>
    <row r="169" spans="1:12" ht="15">
      <c r="A169" s="23"/>
      <c r="B169" s="15"/>
      <c r="C169" s="11"/>
      <c r="D169" s="49" t="s">
        <v>27</v>
      </c>
      <c r="E169" s="50" t="s">
        <v>116</v>
      </c>
      <c r="F169" s="51">
        <v>205</v>
      </c>
      <c r="G169" s="51">
        <v>2.2999999999999998</v>
      </c>
      <c r="H169" s="51">
        <v>4.2</v>
      </c>
      <c r="I169" s="51">
        <v>13.6</v>
      </c>
      <c r="J169" s="52">
        <v>102</v>
      </c>
      <c r="K169" s="43" t="s">
        <v>187</v>
      </c>
      <c r="L169" s="42"/>
    </row>
    <row r="170" spans="1:12" ht="15">
      <c r="A170" s="23"/>
      <c r="B170" s="15"/>
      <c r="C170" s="11"/>
      <c r="D170" s="49" t="s">
        <v>28</v>
      </c>
      <c r="E170" s="50" t="s">
        <v>117</v>
      </c>
      <c r="F170" s="51">
        <v>110</v>
      </c>
      <c r="G170" s="51">
        <v>14.7</v>
      </c>
      <c r="H170" s="51">
        <v>13.8</v>
      </c>
      <c r="I170" s="51">
        <v>29.4</v>
      </c>
      <c r="J170" s="52">
        <v>318</v>
      </c>
      <c r="K170" s="43" t="s">
        <v>188</v>
      </c>
      <c r="L170" s="42">
        <v>148.25</v>
      </c>
    </row>
    <row r="171" spans="1:12" ht="15">
      <c r="A171" s="23"/>
      <c r="B171" s="15"/>
      <c r="C171" s="11"/>
      <c r="D171" s="49" t="s">
        <v>29</v>
      </c>
      <c r="E171" s="50" t="s">
        <v>118</v>
      </c>
      <c r="F171" s="51">
        <v>150</v>
      </c>
      <c r="G171" s="51">
        <v>3.5</v>
      </c>
      <c r="H171" s="51">
        <v>6.7</v>
      </c>
      <c r="I171" s="51">
        <v>11.5</v>
      </c>
      <c r="J171" s="52">
        <v>119</v>
      </c>
      <c r="K171" s="43" t="s">
        <v>189</v>
      </c>
      <c r="L171" s="42"/>
    </row>
    <row r="172" spans="1:12" ht="15">
      <c r="A172" s="23"/>
      <c r="B172" s="15"/>
      <c r="C172" s="11"/>
      <c r="D172" s="49" t="s">
        <v>30</v>
      </c>
      <c r="E172" s="50" t="s">
        <v>119</v>
      </c>
      <c r="F172" s="51">
        <v>200</v>
      </c>
      <c r="G172" s="51">
        <v>0.1</v>
      </c>
      <c r="H172" s="51">
        <v>0.1</v>
      </c>
      <c r="I172" s="51">
        <v>29.2</v>
      </c>
      <c r="J172" s="52">
        <v>118</v>
      </c>
      <c r="K172" s="43" t="s">
        <v>190</v>
      </c>
      <c r="L172" s="42"/>
    </row>
    <row r="173" spans="1:12" ht="15">
      <c r="A173" s="23"/>
      <c r="B173" s="15"/>
      <c r="C173" s="11"/>
      <c r="D173" s="49" t="s">
        <v>31</v>
      </c>
      <c r="E173" s="50" t="s">
        <v>90</v>
      </c>
      <c r="F173" s="51">
        <v>40</v>
      </c>
      <c r="G173" s="51">
        <v>3.2</v>
      </c>
      <c r="H173" s="51">
        <v>1.9</v>
      </c>
      <c r="I173" s="51">
        <v>20.8</v>
      </c>
      <c r="J173" s="52">
        <v>115</v>
      </c>
      <c r="K173" s="43" t="s">
        <v>130</v>
      </c>
      <c r="L173" s="42"/>
    </row>
    <row r="174" spans="1:12" ht="15">
      <c r="A174" s="23"/>
      <c r="B174" s="15"/>
      <c r="C174" s="11"/>
      <c r="D174" s="49" t="s">
        <v>32</v>
      </c>
      <c r="E174" s="50" t="s">
        <v>69</v>
      </c>
      <c r="F174" s="51">
        <v>20</v>
      </c>
      <c r="G174" s="51">
        <v>1.6</v>
      </c>
      <c r="H174" s="51">
        <v>0.9</v>
      </c>
      <c r="I174" s="51">
        <v>6.7</v>
      </c>
      <c r="J174" s="52">
        <v>36</v>
      </c>
      <c r="K174" s="43" t="s">
        <v>130</v>
      </c>
      <c r="L174" s="42"/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785</v>
      </c>
      <c r="G177" s="19">
        <f t="shared" ref="G177:J177" si="80">SUM(G168:G176)</f>
        <v>26</v>
      </c>
      <c r="H177" s="19">
        <f t="shared" si="80"/>
        <v>27.8</v>
      </c>
      <c r="I177" s="19">
        <f t="shared" si="80"/>
        <v>113.4</v>
      </c>
      <c r="J177" s="19">
        <f t="shared" si="80"/>
        <v>822</v>
      </c>
      <c r="K177" s="25"/>
      <c r="L177" s="19">
        <f t="shared" ref="L177" si="81">SUM(L168:L176)</f>
        <v>148.25</v>
      </c>
    </row>
    <row r="178" spans="1:12" ht="15.75" thickBot="1">
      <c r="A178" s="29">
        <f>A160</f>
        <v>2</v>
      </c>
      <c r="B178" s="30">
        <f>B160</f>
        <v>9</v>
      </c>
      <c r="C178" s="64" t="s">
        <v>4</v>
      </c>
      <c r="D178" s="65"/>
      <c r="E178" s="31"/>
      <c r="F178" s="32">
        <f>F167+F177</f>
        <v>1436</v>
      </c>
      <c r="G178" s="32">
        <f t="shared" ref="G178" si="82">G167+G177</f>
        <v>43.8</v>
      </c>
      <c r="H178" s="32">
        <f t="shared" ref="H178" si="83">H167+H177</f>
        <v>47.599999999999994</v>
      </c>
      <c r="I178" s="32">
        <f t="shared" ref="I178" si="84">I167+I177</f>
        <v>197.10000000000002</v>
      </c>
      <c r="J178" s="32">
        <f t="shared" ref="J178:L178" si="85">J167+J177</f>
        <v>1409</v>
      </c>
      <c r="K178" s="32"/>
      <c r="L178" s="32">
        <f t="shared" si="85"/>
        <v>247.12</v>
      </c>
    </row>
    <row r="179" spans="1:12" ht="15">
      <c r="A179" s="20">
        <v>2</v>
      </c>
      <c r="B179" s="21">
        <v>10</v>
      </c>
      <c r="C179" s="22" t="s">
        <v>20</v>
      </c>
      <c r="D179" s="5" t="s">
        <v>21</v>
      </c>
      <c r="E179" s="58" t="s">
        <v>124</v>
      </c>
      <c r="F179" s="39" t="s">
        <v>195</v>
      </c>
      <c r="G179" s="39">
        <v>14.5</v>
      </c>
      <c r="H179" s="39">
        <v>17.2</v>
      </c>
      <c r="I179" s="39">
        <v>27.7</v>
      </c>
      <c r="J179" s="39">
        <v>313</v>
      </c>
      <c r="K179" s="40" t="s">
        <v>191</v>
      </c>
      <c r="L179" s="39"/>
    </row>
    <row r="180" spans="1:12" ht="1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22</v>
      </c>
      <c r="E181" s="59" t="s">
        <v>40</v>
      </c>
      <c r="F181" s="42">
        <v>200</v>
      </c>
      <c r="G181" s="42">
        <v>1.5</v>
      </c>
      <c r="H181" s="42">
        <v>1.3</v>
      </c>
      <c r="I181" s="42">
        <v>22.4</v>
      </c>
      <c r="J181" s="42">
        <v>107</v>
      </c>
      <c r="K181" s="43" t="s">
        <v>147</v>
      </c>
      <c r="L181" s="42"/>
    </row>
    <row r="182" spans="1:12" ht="15">
      <c r="A182" s="23"/>
      <c r="B182" s="15"/>
      <c r="C182" s="11"/>
      <c r="D182" s="7" t="s">
        <v>23</v>
      </c>
      <c r="E182" s="41" t="s">
        <v>98</v>
      </c>
      <c r="F182" s="42" t="s">
        <v>196</v>
      </c>
      <c r="G182" s="42">
        <v>1.25</v>
      </c>
      <c r="H182" s="42">
        <v>0.45</v>
      </c>
      <c r="I182" s="42">
        <v>21.83</v>
      </c>
      <c r="J182" s="42">
        <v>94</v>
      </c>
      <c r="K182" s="60" t="s">
        <v>166</v>
      </c>
      <c r="L182" s="42">
        <v>98.87</v>
      </c>
    </row>
    <row r="183" spans="1:12" ht="15">
      <c r="A183" s="23"/>
      <c r="B183" s="15"/>
      <c r="C183" s="11"/>
      <c r="D183" s="7" t="s">
        <v>24</v>
      </c>
      <c r="E183" s="41" t="s">
        <v>42</v>
      </c>
      <c r="F183" s="42">
        <v>100</v>
      </c>
      <c r="G183" s="42">
        <v>0.75</v>
      </c>
      <c r="H183" s="42">
        <v>0</v>
      </c>
      <c r="I183" s="42">
        <v>7.5</v>
      </c>
      <c r="J183" s="42">
        <v>38</v>
      </c>
      <c r="K183" s="43" t="s">
        <v>130</v>
      </c>
      <c r="L183" s="42"/>
    </row>
    <row r="184" spans="1:12" ht="15">
      <c r="A184" s="23"/>
      <c r="B184" s="15"/>
      <c r="C184" s="11"/>
      <c r="D184" s="6" t="s">
        <v>23</v>
      </c>
      <c r="E184" s="41" t="s">
        <v>197</v>
      </c>
      <c r="F184" s="42">
        <v>20</v>
      </c>
      <c r="G184" s="42">
        <v>1.6</v>
      </c>
      <c r="H184" s="42">
        <v>0.85</v>
      </c>
      <c r="I184" s="42">
        <v>6.7</v>
      </c>
      <c r="J184" s="42">
        <v>36</v>
      </c>
      <c r="K184" s="43" t="s">
        <v>130</v>
      </c>
      <c r="L184" s="42"/>
    </row>
    <row r="185" spans="1:12" ht="1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.75" customHeight="1" thickBot="1">
      <c r="A186" s="24"/>
      <c r="B186" s="17"/>
      <c r="C186" s="8"/>
      <c r="D186" s="18" t="s">
        <v>33</v>
      </c>
      <c r="E186" s="9"/>
      <c r="F186" s="19">
        <f>SUM(F179:F185)</f>
        <v>320</v>
      </c>
      <c r="G186" s="19">
        <f t="shared" ref="G186:J186" si="86">SUM(G179:G185)</f>
        <v>19.600000000000001</v>
      </c>
      <c r="H186" s="19">
        <f t="shared" si="86"/>
        <v>19.8</v>
      </c>
      <c r="I186" s="19">
        <f t="shared" si="86"/>
        <v>86.13</v>
      </c>
      <c r="J186" s="19">
        <f t="shared" si="86"/>
        <v>588</v>
      </c>
      <c r="K186" s="25"/>
      <c r="L186" s="19">
        <f t="shared" ref="L186" si="87">SUM(L179:L185)</f>
        <v>98.87</v>
      </c>
    </row>
    <row r="187" spans="1:12" ht="15">
      <c r="A187" s="26">
        <f>A179</f>
        <v>2</v>
      </c>
      <c r="B187" s="13">
        <v>10</v>
      </c>
      <c r="C187" s="10" t="s">
        <v>25</v>
      </c>
      <c r="D187" s="54" t="s">
        <v>26</v>
      </c>
      <c r="E187" s="55" t="s">
        <v>120</v>
      </c>
      <c r="F187" s="56">
        <v>60</v>
      </c>
      <c r="G187" s="56">
        <v>0.4</v>
      </c>
      <c r="H187" s="56">
        <v>0.1</v>
      </c>
      <c r="I187" s="56">
        <v>1.1000000000000001</v>
      </c>
      <c r="J187" s="57">
        <v>7</v>
      </c>
      <c r="K187" s="43" t="s">
        <v>161</v>
      </c>
      <c r="L187" s="42"/>
    </row>
    <row r="188" spans="1:12" ht="15">
      <c r="A188" s="23"/>
      <c r="B188" s="15"/>
      <c r="C188" s="11"/>
      <c r="D188" s="49" t="s">
        <v>27</v>
      </c>
      <c r="E188" s="50" t="s">
        <v>121</v>
      </c>
      <c r="F188" s="51">
        <v>205</v>
      </c>
      <c r="G188" s="51">
        <v>6.7</v>
      </c>
      <c r="H188" s="51">
        <v>5.4</v>
      </c>
      <c r="I188" s="51">
        <v>8.5</v>
      </c>
      <c r="J188" s="52">
        <v>110</v>
      </c>
      <c r="K188" s="43" t="s">
        <v>192</v>
      </c>
      <c r="L188" s="42"/>
    </row>
    <row r="189" spans="1:12" ht="15">
      <c r="A189" s="23"/>
      <c r="B189" s="15"/>
      <c r="C189" s="11"/>
      <c r="D189" s="49" t="s">
        <v>28</v>
      </c>
      <c r="E189" s="50" t="s">
        <v>122</v>
      </c>
      <c r="F189" s="51">
        <v>90</v>
      </c>
      <c r="G189" s="51">
        <v>10.199999999999999</v>
      </c>
      <c r="H189" s="51">
        <v>3.2</v>
      </c>
      <c r="I189" s="51">
        <v>4.5</v>
      </c>
      <c r="J189" s="52">
        <v>83</v>
      </c>
      <c r="K189" s="43" t="s">
        <v>193</v>
      </c>
      <c r="L189" s="42">
        <v>148.25</v>
      </c>
    </row>
    <row r="190" spans="1:12" ht="15">
      <c r="A190" s="23"/>
      <c r="B190" s="15"/>
      <c r="C190" s="11"/>
      <c r="D190" s="49" t="s">
        <v>29</v>
      </c>
      <c r="E190" s="50" t="s">
        <v>58</v>
      </c>
      <c r="F190" s="51">
        <v>155</v>
      </c>
      <c r="G190" s="51">
        <v>3</v>
      </c>
      <c r="H190" s="51">
        <v>9.4</v>
      </c>
      <c r="I190" s="51">
        <v>22.8</v>
      </c>
      <c r="J190" s="52">
        <v>225</v>
      </c>
      <c r="K190" s="43" t="s">
        <v>194</v>
      </c>
      <c r="L190" s="42"/>
    </row>
    <row r="191" spans="1:12" ht="15">
      <c r="A191" s="23"/>
      <c r="B191" s="15"/>
      <c r="C191" s="11"/>
      <c r="D191" s="49" t="s">
        <v>30</v>
      </c>
      <c r="E191" s="50" t="s">
        <v>123</v>
      </c>
      <c r="F191" s="51">
        <v>200</v>
      </c>
      <c r="G191" s="51">
        <v>0.2</v>
      </c>
      <c r="H191" s="51">
        <v>0.2</v>
      </c>
      <c r="I191" s="51">
        <v>27.9</v>
      </c>
      <c r="J191" s="52">
        <v>115</v>
      </c>
      <c r="K191" s="43" t="s">
        <v>165</v>
      </c>
      <c r="L191" s="42"/>
    </row>
    <row r="192" spans="1:12" ht="15">
      <c r="A192" s="23"/>
      <c r="B192" s="15"/>
      <c r="C192" s="11"/>
      <c r="D192" s="49" t="s">
        <v>31</v>
      </c>
      <c r="E192" s="50" t="s">
        <v>90</v>
      </c>
      <c r="F192" s="51">
        <v>40</v>
      </c>
      <c r="G192" s="51">
        <v>3.2</v>
      </c>
      <c r="H192" s="51">
        <v>1.9</v>
      </c>
      <c r="I192" s="51">
        <v>20.8</v>
      </c>
      <c r="J192" s="52">
        <v>115</v>
      </c>
      <c r="K192" s="43" t="s">
        <v>154</v>
      </c>
      <c r="L192" s="42"/>
    </row>
    <row r="193" spans="1:12" ht="15">
      <c r="A193" s="23"/>
      <c r="B193" s="15"/>
      <c r="C193" s="11"/>
      <c r="D193" s="49" t="s">
        <v>32</v>
      </c>
      <c r="E193" s="50" t="s">
        <v>50</v>
      </c>
      <c r="F193" s="51">
        <v>40</v>
      </c>
      <c r="G193" s="51">
        <v>3.2</v>
      </c>
      <c r="H193" s="51">
        <v>1.7</v>
      </c>
      <c r="I193" s="51">
        <v>13.4</v>
      </c>
      <c r="J193" s="52">
        <v>72</v>
      </c>
      <c r="K193" s="43" t="s">
        <v>154</v>
      </c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790</v>
      </c>
      <c r="G196" s="19">
        <f t="shared" ref="G196:J196" si="88">SUM(G187:G195)</f>
        <v>26.9</v>
      </c>
      <c r="H196" s="19">
        <f t="shared" si="88"/>
        <v>21.9</v>
      </c>
      <c r="I196" s="19">
        <f t="shared" si="88"/>
        <v>99</v>
      </c>
      <c r="J196" s="19">
        <f t="shared" si="88"/>
        <v>727</v>
      </c>
      <c r="K196" s="25"/>
      <c r="L196" s="19">
        <f t="shared" ref="L196" si="89">SUM(L187:L195)</f>
        <v>148.25</v>
      </c>
    </row>
    <row r="197" spans="1:12" ht="15.75" thickBot="1">
      <c r="A197" s="29">
        <f>A179</f>
        <v>2</v>
      </c>
      <c r="B197" s="30">
        <f>B179</f>
        <v>10</v>
      </c>
      <c r="C197" s="64" t="s">
        <v>4</v>
      </c>
      <c r="D197" s="65"/>
      <c r="E197" s="31"/>
      <c r="F197" s="32">
        <f>F186+F196</f>
        <v>1110</v>
      </c>
      <c r="G197" s="32">
        <f t="shared" ref="G197" si="90">G186+G196</f>
        <v>46.5</v>
      </c>
      <c r="H197" s="32">
        <f t="shared" ref="H197" si="91">H186+H196</f>
        <v>41.7</v>
      </c>
      <c r="I197" s="32">
        <f t="shared" ref="I197" si="92">I186+I196</f>
        <v>185.13</v>
      </c>
      <c r="J197" s="32">
        <f t="shared" ref="J197:L197" si="93">J186+J196</f>
        <v>1315</v>
      </c>
      <c r="K197" s="32"/>
      <c r="L197" s="32">
        <f t="shared" si="93"/>
        <v>247.12</v>
      </c>
    </row>
    <row r="198" spans="1:12" ht="13.5" thickBot="1">
      <c r="A198" s="27"/>
      <c r="B198" s="28"/>
      <c r="C198" s="66" t="s">
        <v>5</v>
      </c>
      <c r="D198" s="66"/>
      <c r="E198" s="66"/>
      <c r="F198" s="34">
        <f>(F24+F43+F62+F81+F100+F119+F138+F159+F178+F197)/(IF(F24=0,0,1)+IF(F43=0,0,1)+IF(F62=0,0,1)+IF(F81=0,0,1)+IF(F100=0,0,1)+IF(F119=0,0,1)+IF(F138=0,0,1)+IF(F159=0,0,1)+IF(F178=0,0,1)+IF(F197=0,0,1))</f>
        <v>1362.9</v>
      </c>
      <c r="G198" s="34">
        <f t="shared" ref="G198:J198" si="94">(G24+G43+G62+G81+G100+G119+G138+G159+G178+G197)/(IF(G24=0,0,1)+IF(G43=0,0,1)+IF(G62=0,0,1)+IF(G81=0,0,1)+IF(G100=0,0,1)+IF(G119=0,0,1)+IF(G138=0,0,1)+IF(G159=0,0,1)+IF(G178=0,0,1)+IF(G197=0,0,1))</f>
        <v>45.51</v>
      </c>
      <c r="H198" s="34">
        <f t="shared" si="94"/>
        <v>46.899999999999991</v>
      </c>
      <c r="I198" s="34">
        <f t="shared" si="94"/>
        <v>192.00300000000001</v>
      </c>
      <c r="J198" s="34">
        <f t="shared" si="94"/>
        <v>1371.5</v>
      </c>
      <c r="K198" s="34"/>
      <c r="L198" s="34">
        <f t="shared" ref="L198" si="95">(L24+L43+L62+L81+L100+L119+L138+L159+L178+L197)/(IF(L24=0,0,1)+IF(L43=0,0,1)+IF(L62=0,0,1)+IF(L81=0,0,1)+IF(L100=0,0,1)+IF(L119=0,0,1)+IF(L138=0,0,1)+IF(L159=0,0,1)+IF(L178=0,0,1)+IF(L197=0,0,1))</f>
        <v>247.11999999999995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8:D138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2024-02-15T04:57:43Z</dcterms:modified>
</cp:coreProperties>
</file>